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T\TEACH\TEACH Grant Working 2019\FY2019\Budgets(libraries)\"/>
    </mc:Choice>
  </mc:AlternateContent>
  <xr:revisionPtr revIDLastSave="0" documentId="13_ncr:1_{66DD5ADC-F863-43E1-BC7F-38740A4C357D}" xr6:coauthVersionLast="36" xr6:coauthVersionMax="36" xr10:uidLastSave="{00000000-0000-0000-0000-000000000000}"/>
  <bookViews>
    <workbookView xWindow="480" yWindow="120" windowWidth="18195" windowHeight="12330" xr2:uid="{00000000-000D-0000-FFFF-FFFF00000000}"/>
  </bookViews>
  <sheets>
    <sheet name="Reimb Form" sheetId="3" r:id="rId1"/>
  </sheets>
  <externalReferences>
    <externalReference r:id="rId2"/>
  </externalReferences>
  <definedNames>
    <definedName name="_xlnm._FilterDatabase" localSheetId="0" hidden="1">'Reimb Form'!$B$1:$X$239</definedName>
    <definedName name="Consortium" localSheetId="0">'Reimb Form'!#REF!</definedName>
    <definedName name="Consortium">'[1]Finan Reimb Req'!$B$65:$B$90</definedName>
    <definedName name="Districts">'Reimb Form'!$B$72:$D$239</definedName>
    <definedName name="_xlnm.Print_Area" localSheetId="0">'Reimb Form'!$A$1:$P$63</definedName>
    <definedName name="School_District" localSheetId="0">'Reimb Form'!$B$71:$B$239</definedName>
    <definedName name="School_District">'[1]Finan Reimb Req'!$B$64:$B$249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3" l="1"/>
  <c r="O8" i="3" l="1"/>
  <c r="E10" i="3" l="1"/>
  <c r="O29" i="3" l="1"/>
  <c r="O21" i="3"/>
  <c r="K49" i="3" l="1"/>
  <c r="K47" i="3"/>
  <c r="K37" i="3"/>
  <c r="K35" i="3"/>
  <c r="K33" i="3"/>
  <c r="O49" i="3" l="1"/>
  <c r="O37" i="3"/>
  <c r="O56" i="3" l="1"/>
</calcChain>
</file>

<file path=xl/sharedStrings.xml><?xml version="1.0" encoding="utf-8"?>
<sst xmlns="http://schemas.openxmlformats.org/spreadsheetml/2006/main" count="422" uniqueCount="241">
  <si>
    <t>Request for Reimbursement Worksheet</t>
  </si>
  <si>
    <t>Event Type:</t>
  </si>
  <si>
    <t>Funding 1    or</t>
  </si>
  <si>
    <t>Funding 2</t>
  </si>
  <si>
    <t xml:space="preserve">     GRANT # :</t>
  </si>
  <si>
    <t>CONSORTIUM :</t>
  </si>
  <si>
    <r>
      <t>EVENT</t>
    </r>
    <r>
      <rPr>
        <b/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agenda.)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</rPr>
      <t>:</t>
    </r>
  </si>
  <si>
    <t>DATE:</t>
  </si>
  <si>
    <t>Location (City):</t>
  </si>
  <si>
    <r>
      <rPr>
        <b/>
        <sz val="11"/>
        <color theme="1"/>
        <rFont val="Arial"/>
        <family val="2"/>
      </rPr>
      <t xml:space="preserve">SUBSTITUTE COSTS </t>
    </r>
    <r>
      <rPr>
        <sz val="8"/>
        <color rgb="FFC00000"/>
        <rFont val="Arial"/>
        <family val="2"/>
      </rPr>
      <t>(Attach payroll or budget report.)</t>
    </r>
  </si>
  <si>
    <t>x</t>
  </si>
  <si>
    <t>=</t>
  </si>
  <si>
    <t># Substitutes</t>
  </si>
  <si>
    <t>Daily Sub Rate</t>
  </si>
  <si>
    <t># Days</t>
  </si>
  <si>
    <r>
      <rPr>
        <b/>
        <sz val="11"/>
        <color theme="1"/>
        <rFont val="Arial"/>
        <family val="2"/>
      </rPr>
      <t>TRAVEL COSTS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travel voucher and receipts.)</t>
    </r>
  </si>
  <si>
    <t>Mileage</t>
  </si>
  <si>
    <t>Total Round Trip Miles</t>
  </si>
  <si>
    <t>Mileage Rate (Max $0.51)</t>
  </si>
  <si>
    <t># Vehicles</t>
  </si>
  <si>
    <t>Lodging</t>
  </si>
  <si>
    <t># Nights</t>
  </si>
  <si>
    <t>Hotel Rate - Max $82</t>
  </si>
  <si>
    <t># Rooms</t>
  </si>
  <si>
    <t>($90 for Milwaukee, Racine, and Waukesha Counties)</t>
  </si>
  <si>
    <t>Meals</t>
  </si>
  <si>
    <t># Breakfasts</t>
  </si>
  <si>
    <t>Cost per Breakfast (Max $8)</t>
  </si>
  <si>
    <t>+</t>
  </si>
  <si>
    <t># Lunches</t>
  </si>
  <si>
    <t>Cost per Lunch (Max $10)</t>
  </si>
  <si>
    <t># Dinners</t>
  </si>
  <si>
    <t>Cost per Dinner (Max $20)</t>
  </si>
  <si>
    <r>
      <rPr>
        <b/>
        <sz val="11"/>
        <color theme="1"/>
        <rFont val="Arial"/>
        <family val="2"/>
      </rPr>
      <t>FACILITATOR/INSTRUCTOR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</si>
  <si>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 xml:space="preserve">Name of Facilitator/Instructor: </t>
  </si>
  <si>
    <t>Yes</t>
  </si>
  <si>
    <t>No</t>
  </si>
  <si>
    <r>
      <rPr>
        <b/>
        <sz val="11"/>
        <color theme="1"/>
        <rFont val="Arial"/>
        <family val="2"/>
      </rPr>
      <t>REGISTRATION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(Attach paid invoices/receipts.)</t>
    </r>
  </si>
  <si>
    <t>Registration Fee</t>
  </si>
  <si>
    <r>
      <rPr>
        <b/>
        <sz val="11"/>
        <color theme="1"/>
        <rFont val="Arial"/>
        <family val="2"/>
      </rPr>
      <t>OTHER FEES</t>
    </r>
    <r>
      <rPr>
        <sz val="11"/>
        <color rgb="FFC00000"/>
        <rFont val="Arial"/>
        <family val="2"/>
      </rPr>
      <t xml:space="preserve"> </t>
    </r>
    <r>
      <rPr>
        <sz val="8"/>
        <color rgb="FFC00000"/>
        <rFont val="Arial"/>
        <family val="2"/>
      </rPr>
      <t>(Please explain below and attach paid invoices/receipts.)</t>
    </r>
  </si>
  <si>
    <t>Please explain:</t>
  </si>
  <si>
    <t xml:space="preserve">TOTAL REIMBURSEMENT CLAIM FOR THIS EVENT  </t>
  </si>
  <si>
    <r>
      <t xml:space="preserve">I have verified the Total Reimbursement Claim for this event is </t>
    </r>
    <r>
      <rPr>
        <b/>
        <u/>
        <sz val="7.5"/>
        <color rgb="FFC00000"/>
        <rFont val="Arial"/>
        <family val="2"/>
      </rPr>
      <t>less than or equal</t>
    </r>
    <r>
      <rPr>
        <b/>
        <sz val="7.5"/>
        <color rgb="FFC00000"/>
        <rFont val="Arial"/>
        <family val="2"/>
      </rPr>
      <t xml:space="preserve"> to the grant award amount and only includes </t>
    </r>
    <r>
      <rPr>
        <b/>
        <i/>
        <sz val="7.5"/>
        <color rgb="FFC00000"/>
        <rFont val="Arial"/>
        <family val="2"/>
      </rPr>
      <t>eligible</t>
    </r>
    <r>
      <rPr>
        <b/>
        <sz val="7.5"/>
        <color rgb="FFC00000"/>
        <rFont val="Arial"/>
        <family val="2"/>
      </rPr>
      <t xml:space="preserve"> costs.</t>
    </r>
  </si>
  <si>
    <t>Consortium</t>
  </si>
  <si>
    <t>Grant #</t>
  </si>
  <si>
    <t>CESA 5</t>
  </si>
  <si>
    <t>CESA 3</t>
  </si>
  <si>
    <r>
      <rPr>
        <b/>
        <u/>
        <sz val="8"/>
        <rFont val="Arial"/>
        <family val="2"/>
      </rPr>
      <t>Attach documentation for each eligible expense.</t>
    </r>
    <r>
      <rPr>
        <sz val="8"/>
        <color theme="1"/>
        <rFont val="Arial"/>
        <family val="2"/>
      </rPr>
      <t xml:space="preserve">
(paid invoices, receipts, budget reports, etc.)</t>
    </r>
  </si>
  <si>
    <r>
      <t xml:space="preserve">Original Signature of </t>
    </r>
    <r>
      <rPr>
        <b/>
        <u/>
        <sz val="6.5"/>
        <color rgb="FFC00000"/>
        <rFont val="Arial"/>
        <family val="2"/>
      </rPr>
      <t>Consortium Fiscal Agent</t>
    </r>
  </si>
  <si>
    <t>Districts: Submit UNSIGNED form and documentation of expenses and receipts to Consortium Fiscal Agent.</t>
  </si>
  <si>
    <t xml:space="preserve">Consortium Fiscal Agent: 1) Verifiy documentation of expenses and receipts; 2) Sign form; 3) Submit form only to teach@wi.gov for reimbursement; </t>
  </si>
  <si>
    <t>See instructions on bottom.</t>
  </si>
  <si>
    <t>INSTRUCTIONS:</t>
  </si>
  <si>
    <t>and 4) Retain all grant documentation for at least 4 years beyond the grant period (August 30, 2023).</t>
  </si>
  <si>
    <t>EDUCATIONAL TRAINING GRANT</t>
  </si>
  <si>
    <t xml:space="preserve"> </t>
  </si>
  <si>
    <t># Librarians</t>
  </si>
  <si>
    <r>
      <t xml:space="preserve">LIBRARIANS ATTENDEE - LAST NAME </t>
    </r>
    <r>
      <rPr>
        <sz val="8"/>
        <color rgb="FFC00000"/>
        <rFont val="Arial"/>
        <family val="2"/>
      </rPr>
      <t>(Attach separate sheet if all names are not visible.)</t>
    </r>
  </si>
  <si>
    <t xml:space="preserve">ALLEN-DIETZMAN  </t>
  </si>
  <si>
    <t xml:space="preserve">ALMA  </t>
  </si>
  <si>
    <t xml:space="preserve">ANGIE WILLIAMS COX  </t>
  </si>
  <si>
    <t xml:space="preserve">ANTIGO  </t>
  </si>
  <si>
    <t xml:space="preserve">ARGYLE  </t>
  </si>
  <si>
    <t xml:space="preserve">AUGUSTA MEMORIAL  </t>
  </si>
  <si>
    <t xml:space="preserve">BALSAM LAKE  </t>
  </si>
  <si>
    <t xml:space="preserve">BARNEVELD  </t>
  </si>
  <si>
    <t xml:space="preserve">BAYFIELD CARNEGIE  </t>
  </si>
  <si>
    <t xml:space="preserve">BEKKUM MEMORIAL  </t>
  </si>
  <si>
    <t xml:space="preserve">BELLEVILLE  </t>
  </si>
  <si>
    <t xml:space="preserve">BEN GUTHRIE--LAC DU FLAMBEAU  </t>
  </si>
  <si>
    <t xml:space="preserve">BLAIR-PRESTON  </t>
  </si>
  <si>
    <t xml:space="preserve">BLANCHARDVILLE  </t>
  </si>
  <si>
    <t xml:space="preserve">BLOOMINGTON  </t>
  </si>
  <si>
    <t xml:space="preserve">BOULDER JUNCTION  </t>
  </si>
  <si>
    <t xml:space="preserve">BOYCEVILLE  </t>
  </si>
  <si>
    <t xml:space="preserve">BRANDON  </t>
  </si>
  <si>
    <t xml:space="preserve">BROWNSVILLE  </t>
  </si>
  <si>
    <t xml:space="preserve">CAESTECKER  </t>
  </si>
  <si>
    <t xml:space="preserve">CAMERON  </t>
  </si>
  <si>
    <t xml:space="preserve">CAMPBELLSPORT  </t>
  </si>
  <si>
    <t xml:space="preserve">CEDAR GROVE  </t>
  </si>
  <si>
    <t xml:space="preserve">CENTURIA  </t>
  </si>
  <si>
    <t xml:space="preserve">CLARELLA HACKETT JOHNSON  </t>
  </si>
  <si>
    <t xml:space="preserve">CLEAR LAKE  </t>
  </si>
  <si>
    <t xml:space="preserve">COBB  </t>
  </si>
  <si>
    <t xml:space="preserve">COLFAX  </t>
  </si>
  <si>
    <t xml:space="preserve">COLOMA  </t>
  </si>
  <si>
    <t xml:space="preserve">CRANDON  </t>
  </si>
  <si>
    <t xml:space="preserve">CUBA CITY  </t>
  </si>
  <si>
    <t xml:space="preserve">DE SOTO  </t>
  </si>
  <si>
    <t xml:space="preserve">DEER PARK  </t>
  </si>
  <si>
    <t xml:space="preserve">DEERFIELD  </t>
  </si>
  <si>
    <t xml:space="preserve">DORCHESTER  </t>
  </si>
  <si>
    <t xml:space="preserve">DRUMMOND  </t>
  </si>
  <si>
    <t xml:space="preserve">ELEANOR ELLIS  </t>
  </si>
  <si>
    <t xml:space="preserve">ELKHART LAKE  </t>
  </si>
  <si>
    <t xml:space="preserve">ELROY  </t>
  </si>
  <si>
    <t xml:space="preserve">ENDEAVOR  </t>
  </si>
  <si>
    <t xml:space="preserve">ETTRICK  </t>
  </si>
  <si>
    <t xml:space="preserve">FAIRCHILD  </t>
  </si>
  <si>
    <t xml:space="preserve">FALL CREEK  </t>
  </si>
  <si>
    <t xml:space="preserve">FOX LAKE  </t>
  </si>
  <si>
    <t xml:space="preserve">FREDERIC  </t>
  </si>
  <si>
    <t xml:space="preserve">GALESVILLE  </t>
  </si>
  <si>
    <t xml:space="preserve">GAYS MILLS  </t>
  </si>
  <si>
    <t xml:space="preserve">GILLETT  </t>
  </si>
  <si>
    <t xml:space="preserve">GLENWOOD CITY  </t>
  </si>
  <si>
    <t xml:space="preserve">GRANTSBURG  </t>
  </si>
  <si>
    <t xml:space="preserve">GREENWOOD  </t>
  </si>
  <si>
    <t xml:space="preserve">HANCOCK  </t>
  </si>
  <si>
    <t xml:space="preserve">HAZEL GREEN  </t>
  </si>
  <si>
    <t xml:space="preserve">HILLSBORO  </t>
  </si>
  <si>
    <t xml:space="preserve">INDEPENDENCE  </t>
  </si>
  <si>
    <t xml:space="preserve">IRON RIDGE  </t>
  </si>
  <si>
    <t xml:space="preserve">JOHNSON  </t>
  </si>
  <si>
    <t xml:space="preserve">KENDALL  </t>
  </si>
  <si>
    <t xml:space="preserve">LA VALLE  </t>
  </si>
  <si>
    <t xml:space="preserve">LAKES COUNTRY  </t>
  </si>
  <si>
    <t xml:space="preserve">LAND O’ LAKES  </t>
  </si>
  <si>
    <t xml:space="preserve">LARSEN FAMILY  </t>
  </si>
  <si>
    <t xml:space="preserve">LENA  </t>
  </si>
  <si>
    <t>LESTER   OF ARPIN</t>
  </si>
  <si>
    <t>LESTER   OF ROME</t>
  </si>
  <si>
    <t>LESTER   OF VESPER</t>
  </si>
  <si>
    <t xml:space="preserve">LETTIE W. JENSEN  </t>
  </si>
  <si>
    <t xml:space="preserve">LOWELL  </t>
  </si>
  <si>
    <t xml:space="preserve">LOYAL  </t>
  </si>
  <si>
    <t xml:space="preserve">MADELINE ISLAND  </t>
  </si>
  <si>
    <t xml:space="preserve">MARKESAN  </t>
  </si>
  <si>
    <t xml:space="preserve">MCCOY  </t>
  </si>
  <si>
    <t xml:space="preserve">MERCER  </t>
  </si>
  <si>
    <t xml:space="preserve">MILL POND  </t>
  </si>
  <si>
    <t xml:space="preserve">MILLTOWN  </t>
  </si>
  <si>
    <t xml:space="preserve">MINERAL POINT  </t>
  </si>
  <si>
    <t xml:space="preserve">MONDOVI  </t>
  </si>
  <si>
    <t xml:space="preserve">MONTELLO  </t>
  </si>
  <si>
    <t xml:space="preserve">MONTFORT  </t>
  </si>
  <si>
    <t xml:space="preserve">MONTICELLO  </t>
  </si>
  <si>
    <t xml:space="preserve">MUSCODA  </t>
  </si>
  <si>
    <t xml:space="preserve">NEILLSVILLE  </t>
  </si>
  <si>
    <t xml:space="preserve">NEW GLARUS  </t>
  </si>
  <si>
    <t xml:space="preserve">NORTH FREEDOM  </t>
  </si>
  <si>
    <t xml:space="preserve">NORWALK  </t>
  </si>
  <si>
    <t xml:space="preserve">OAKFIELD  </t>
  </si>
  <si>
    <t xml:space="preserve">OGEMA  </t>
  </si>
  <si>
    <t xml:space="preserve">ONTARIO  </t>
  </si>
  <si>
    <t xml:space="preserve">OWEN  </t>
  </si>
  <si>
    <t xml:space="preserve">OXFORD  </t>
  </si>
  <si>
    <t xml:space="preserve">PACKWAUKEE  </t>
  </si>
  <si>
    <t xml:space="preserve">PARK FALLS  </t>
  </si>
  <si>
    <t xml:space="preserve">PEPIN  </t>
  </si>
  <si>
    <t xml:space="preserve">PHILLIPS  </t>
  </si>
  <si>
    <t xml:space="preserve">PLAINFIELD  </t>
  </si>
  <si>
    <t xml:space="preserve">PLUM CITY  </t>
  </si>
  <si>
    <t xml:space="preserve">PLUM LAKE  </t>
  </si>
  <si>
    <t xml:space="preserve">POY SIPPI  </t>
  </si>
  <si>
    <t xml:space="preserve">POYNETTE AREA  </t>
  </si>
  <si>
    <t xml:space="preserve">PRINCETON  </t>
  </si>
  <si>
    <t xml:space="preserve">READSTOWN  </t>
  </si>
  <si>
    <t xml:space="preserve">REDGRANITE  </t>
  </si>
  <si>
    <t xml:space="preserve">REESEVILLE  </t>
  </si>
  <si>
    <t xml:space="preserve">RIB LAKE  </t>
  </si>
  <si>
    <t xml:space="preserve">ROCK SPRINGS  </t>
  </si>
  <si>
    <t xml:space="preserve">SHELL LAKE  </t>
  </si>
  <si>
    <t xml:space="preserve">SOLDIERS GROVE  </t>
  </si>
  <si>
    <t xml:space="preserve">SPRING VALLEY  </t>
  </si>
  <si>
    <t xml:space="preserve">ST. CROIX FALLS  </t>
  </si>
  <si>
    <t xml:space="preserve">STRUM  </t>
  </si>
  <si>
    <t xml:space="preserve">SURING AREA  </t>
  </si>
  <si>
    <t xml:space="preserve">THERESA  </t>
  </si>
  <si>
    <t xml:space="preserve">THOMAS ST. ANGELO  </t>
  </si>
  <si>
    <t xml:space="preserve">THORP  </t>
  </si>
  <si>
    <t xml:space="preserve">TURTLE LAKE  </t>
  </si>
  <si>
    <t xml:space="preserve">VAUGHN  </t>
  </si>
  <si>
    <t xml:space="preserve">WABENO  </t>
  </si>
  <si>
    <t xml:space="preserve">WASHBURN  </t>
  </si>
  <si>
    <t xml:space="preserve">WESTBORO  </t>
  </si>
  <si>
    <t xml:space="preserve">WESTERN TAYLOR COUNTY  </t>
  </si>
  <si>
    <t xml:space="preserve">WHITEHALL  </t>
  </si>
  <si>
    <t xml:space="preserve">WILTON  </t>
  </si>
  <si>
    <t xml:space="preserve">WINCHESTER  </t>
  </si>
  <si>
    <t xml:space="preserve">WINTER  </t>
  </si>
  <si>
    <t xml:space="preserve">WITHEE  </t>
  </si>
  <si>
    <t xml:space="preserve">WONEWOC  </t>
  </si>
  <si>
    <t xml:space="preserve">  </t>
  </si>
  <si>
    <t xml:space="preserve">ADAMS COUNTY   </t>
  </si>
  <si>
    <t xml:space="preserve">ALBERTSON MEMORIAL   </t>
  </si>
  <si>
    <t xml:space="preserve">BRICKL MEMORIAL   </t>
  </si>
  <si>
    <t xml:space="preserve">CADOTT COMMUNITY   </t>
  </si>
  <si>
    <t xml:space="preserve">CASHTON MEMORIAL   </t>
  </si>
  <si>
    <t xml:space="preserve">DURAND COMMUNITY   </t>
  </si>
  <si>
    <t xml:space="preserve">ECKSTEIN MEMORIAL   </t>
  </si>
  <si>
    <t xml:space="preserve">EDITH EVANS COMMUNITY   </t>
  </si>
  <si>
    <t xml:space="preserve">EDWARD U. DEMMER MEMORIAL   </t>
  </si>
  <si>
    <t xml:space="preserve">ETHEL EVERHARD MEMORIAL   </t>
  </si>
  <si>
    <t xml:space="preserve">EVELYN GOLDBERG BRIGGS MEMORIAL   </t>
  </si>
  <si>
    <t xml:space="preserve">FLORENCE COUNTY   </t>
  </si>
  <si>
    <t xml:space="preserve">FOREST LODGE   </t>
  </si>
  <si>
    <t xml:space="preserve">FRANK B. KOLLER MEMORIAL   </t>
  </si>
  <si>
    <t xml:space="preserve">GRANTON COMMUNITY   </t>
  </si>
  <si>
    <t xml:space="preserve">HAUGE MEMORIAL   </t>
  </si>
  <si>
    <t xml:space="preserve">HAWKINS AREA   </t>
  </si>
  <si>
    <t xml:space="preserve">HUSTISFORD COMMUNITY   </t>
  </si>
  <si>
    <t xml:space="preserve">HUTCHINSON MEMORIAL   </t>
  </si>
  <si>
    <t xml:space="preserve">JANE MORGAN MEMORIAL   </t>
  </si>
  <si>
    <t xml:space="preserve">JEAN M. THOMSEN MEMORIAL   </t>
  </si>
  <si>
    <t xml:space="preserve">KARL JUNGINGER MEMORIAL   </t>
  </si>
  <si>
    <t xml:space="preserve">KNUTSON MEMORIAL   </t>
  </si>
  <si>
    <t>KRAEMER    &amp; COMMUNITY CENTER</t>
  </si>
  <si>
    <t xml:space="preserve">LAC COURTE OREILLES OJIBWA COLLEGE COMMUNITY   </t>
  </si>
  <si>
    <t xml:space="preserve">LAKEVIEW COMMUNITY   </t>
  </si>
  <si>
    <t xml:space="preserve">LAWTON MEMORIAL   </t>
  </si>
  <si>
    <t xml:space="preserve">LEGION MEMORIAL   </t>
  </si>
  <si>
    <t xml:space="preserve">LEON-SAXEVILLE TOWNSHIP   </t>
  </si>
  <si>
    <t xml:space="preserve">LOMIRA QUADGRAPHICS COMMUNITY   </t>
  </si>
  <si>
    <t xml:space="preserve">LONE ROCK COMMUNITY   </t>
  </si>
  <si>
    <t xml:space="preserve">NECEDAH COMMUNITY-SIEGLER MEMORIAL   </t>
  </si>
  <si>
    <t xml:space="preserve">NEW LISBON MEMORIAL   </t>
  </si>
  <si>
    <t xml:space="preserve">PATTERSON MEMORIAL   </t>
  </si>
  <si>
    <t xml:space="preserve">PITTSVILLE COMMUNITY   </t>
  </si>
  <si>
    <t xml:space="preserve">POWERS MEMORIAL   </t>
  </si>
  <si>
    <t xml:space="preserve">PRESQUE ISLE COMMUNITY   </t>
  </si>
  <si>
    <t xml:space="preserve">RIO COMMUNITY   </t>
  </si>
  <si>
    <t xml:space="preserve">SHIRLEY M. WRIGHT MEMORIAL   </t>
  </si>
  <si>
    <t xml:space="preserve">SPRING GREEN COMMUNITY   </t>
  </si>
  <si>
    <t xml:space="preserve">TAYLOR MEMORIAL   </t>
  </si>
  <si>
    <t xml:space="preserve">WALTER E. OLSON MEMORIAL   </t>
  </si>
  <si>
    <t xml:space="preserve">WOODVILLE COMMUNITY   </t>
  </si>
  <si>
    <t>Winnefox</t>
  </si>
  <si>
    <t>Southwest Wisconsin</t>
  </si>
  <si>
    <t>South Central</t>
  </si>
  <si>
    <t>Wisconsin Valley</t>
  </si>
  <si>
    <t>Northern Waters</t>
  </si>
  <si>
    <t>Winding Rivers</t>
  </si>
  <si>
    <t>Nicolet Federated</t>
  </si>
  <si>
    <t>Monarch Technology</t>
  </si>
  <si>
    <t>Indianhead Federated</t>
  </si>
  <si>
    <t>LIBRARY :</t>
  </si>
  <si>
    <t>Grant reimbursement for educational technology trainings held in Wisconsin from Sep 1, 2018 – August 30, 2019.</t>
  </si>
  <si>
    <t>Is facilitator/instructor employed by a  library ?</t>
  </si>
  <si>
    <t>If "yes," which library?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</si>
</sst>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sz val="8"/>
      <color rgb="FFC0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.5"/>
      <color theme="1"/>
      <name val="Arial"/>
      <family val="2"/>
    </font>
    <font>
      <sz val="7"/>
      <color theme="1"/>
      <name val="Arial"/>
      <family val="2"/>
    </font>
    <font>
      <sz val="11"/>
      <color rgb="FFC00000"/>
      <name val="Arial"/>
      <family val="2"/>
    </font>
    <font>
      <sz val="9"/>
      <color theme="1"/>
      <name val="Arial"/>
      <family val="2"/>
    </font>
    <font>
      <sz val="6"/>
      <color rgb="FFC00000"/>
      <name val="Arial"/>
      <family val="2"/>
    </font>
    <font>
      <sz val="10.5"/>
      <color theme="1"/>
      <name val="Arial"/>
      <family val="2"/>
    </font>
    <font>
      <b/>
      <sz val="9"/>
      <color theme="1"/>
      <name val="Calibri"/>
      <family val="2"/>
      <scheme val="minor"/>
    </font>
    <font>
      <sz val="8.5"/>
      <color theme="1"/>
      <name val="Arial"/>
      <family val="2"/>
    </font>
    <font>
      <b/>
      <sz val="7.5"/>
      <color rgb="FFC00000"/>
      <name val="Arial"/>
      <family val="2"/>
    </font>
    <font>
      <b/>
      <u/>
      <sz val="7.5"/>
      <color rgb="FFC00000"/>
      <name val="Arial"/>
      <family val="2"/>
    </font>
    <font>
      <b/>
      <i/>
      <sz val="7.5"/>
      <color rgb="FFC00000"/>
      <name val="Arial"/>
      <family val="2"/>
    </font>
    <font>
      <sz val="7.5"/>
      <color theme="1"/>
      <name val="Calibri"/>
      <family val="2"/>
      <scheme val="minor"/>
    </font>
    <font>
      <b/>
      <sz val="8"/>
      <color rgb="FFC00000"/>
      <name val="Arial"/>
      <family val="2"/>
    </font>
    <font>
      <sz val="11"/>
      <color theme="1"/>
      <name val="Brush Script MT"/>
      <family val="4"/>
    </font>
    <font>
      <sz val="6.5"/>
      <color rgb="FFC00000"/>
      <name val="Arial"/>
      <family val="2"/>
    </font>
    <font>
      <b/>
      <i/>
      <sz val="7"/>
      <color theme="1"/>
      <name val="Arial"/>
      <family val="2"/>
    </font>
    <font>
      <sz val="6"/>
      <color theme="1"/>
      <name val="Arial"/>
      <family val="2"/>
    </font>
    <font>
      <b/>
      <u/>
      <sz val="6.5"/>
      <color rgb="FFC00000"/>
      <name val="Arial"/>
      <family val="2"/>
    </font>
    <font>
      <b/>
      <sz val="10"/>
      <color rgb="FFC00000"/>
      <name val="Arial"/>
      <family val="2"/>
    </font>
    <font>
      <b/>
      <u/>
      <sz val="8"/>
      <color rgb="FFFF0000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ashDot">
        <color rgb="FFC00000"/>
      </left>
      <right/>
      <top style="dashDot">
        <color rgb="FFC00000"/>
      </top>
      <bottom/>
      <diagonal/>
    </border>
    <border>
      <left/>
      <right/>
      <top style="dashDot">
        <color rgb="FFC00000"/>
      </top>
      <bottom/>
      <diagonal/>
    </border>
    <border>
      <left/>
      <right style="dashDot">
        <color rgb="FFC00000"/>
      </right>
      <top style="dashDot">
        <color rgb="FFC00000"/>
      </top>
      <bottom/>
      <diagonal/>
    </border>
    <border>
      <left style="dashDot">
        <color rgb="FFC00000"/>
      </left>
      <right/>
      <top/>
      <bottom/>
      <diagonal/>
    </border>
    <border>
      <left/>
      <right style="dashDot">
        <color rgb="FFC00000"/>
      </right>
      <top/>
      <bottom/>
      <diagonal/>
    </border>
    <border>
      <left style="dashDot">
        <color rgb="FFC00000"/>
      </left>
      <right/>
      <top/>
      <bottom style="dashDot">
        <color rgb="FFC00000"/>
      </bottom>
      <diagonal/>
    </border>
    <border>
      <left/>
      <right/>
      <top/>
      <bottom style="dashDot">
        <color rgb="FFC00000"/>
      </bottom>
      <diagonal/>
    </border>
    <border>
      <left/>
      <right style="dashDot">
        <color rgb="FFC00000"/>
      </right>
      <top/>
      <bottom style="dashDot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 applyFill="1" applyBorder="1"/>
    <xf numFmtId="0" fontId="0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indent="6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indent="6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indent="6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indent="6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6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</xf>
    <xf numFmtId="0" fontId="15" fillId="0" borderId="0" xfId="0" applyFont="1" applyAlignment="1" applyProtection="1">
      <alignment vertical="center"/>
    </xf>
    <xf numFmtId="0" fontId="18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1"/>
    </xf>
    <xf numFmtId="0" fontId="20" fillId="0" borderId="0" xfId="0" applyFont="1" applyBorder="1" applyAlignment="1" applyProtection="1">
      <alignment horizontal="left" vertical="center"/>
    </xf>
    <xf numFmtId="0" fontId="1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/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3" fillId="0" borderId="0" xfId="0" applyFont="1" applyProtection="1"/>
    <xf numFmtId="0" fontId="9" fillId="0" borderId="0" xfId="0" applyFont="1" applyProtection="1"/>
    <xf numFmtId="0" fontId="23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/>
    </xf>
    <xf numFmtId="0" fontId="5" fillId="0" borderId="0" xfId="0" applyFont="1" applyBorder="1" applyProtection="1"/>
    <xf numFmtId="44" fontId="5" fillId="0" borderId="0" xfId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44" fontId="5" fillId="0" borderId="0" xfId="1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Protection="1"/>
    <xf numFmtId="0" fontId="2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7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applyBorder="1" applyAlignment="1" applyProtection="1"/>
    <xf numFmtId="44" fontId="14" fillId="0" borderId="0" xfId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top"/>
    </xf>
    <xf numFmtId="0" fontId="32" fillId="0" borderId="25" xfId="0" applyFont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38" fillId="0" borderId="0" xfId="0" applyFont="1" applyAlignment="1" applyProtection="1">
      <alignment horizontal="right"/>
    </xf>
    <xf numFmtId="0" fontId="39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9" fillId="0" borderId="1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164" fontId="14" fillId="0" borderId="10" xfId="0" applyNumberFormat="1" applyFont="1" applyBorder="1" applyAlignment="1" applyProtection="1">
      <alignment horizontal="center"/>
      <protection locked="0"/>
    </xf>
    <xf numFmtId="44" fontId="5" fillId="0" borderId="11" xfId="1" applyNumberFormat="1" applyFont="1" applyBorder="1" applyAlignment="1" applyProtection="1">
      <alignment horizontal="center"/>
    </xf>
    <xf numFmtId="44" fontId="5" fillId="0" borderId="13" xfId="1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44" fontId="5" fillId="0" borderId="11" xfId="1" applyFont="1" applyBorder="1" applyAlignment="1" applyProtection="1">
      <alignment horizontal="center"/>
    </xf>
    <xf numFmtId="44" fontId="5" fillId="0" borderId="13" xfId="1" applyFont="1" applyBorder="1" applyAlignment="1" applyProtection="1">
      <alignment horizontal="center"/>
    </xf>
    <xf numFmtId="0" fontId="21" fillId="0" borderId="0" xfId="0" applyFont="1" applyAlignment="1" applyProtection="1">
      <alignment horizontal="center" vertical="center"/>
    </xf>
    <xf numFmtId="44" fontId="14" fillId="0" borderId="14" xfId="1" applyFont="1" applyBorder="1" applyAlignment="1" applyProtection="1">
      <alignment horizontal="center"/>
    </xf>
    <xf numFmtId="44" fontId="14" fillId="0" borderId="15" xfId="1" applyFont="1" applyBorder="1" applyAlignment="1" applyProtection="1">
      <alignment horizontal="center"/>
    </xf>
    <xf numFmtId="44" fontId="14" fillId="0" borderId="16" xfId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4" fillId="0" borderId="0" xfId="0" applyFont="1" applyAlignment="1"/>
    <xf numFmtId="44" fontId="5" fillId="0" borderId="11" xfId="1" applyFont="1" applyBorder="1" applyAlignment="1" applyProtection="1">
      <alignment horizontal="center"/>
      <protection locked="0"/>
    </xf>
    <xf numFmtId="44" fontId="5" fillId="0" borderId="13" xfId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36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42" fontId="38" fillId="0" borderId="23" xfId="1" applyNumberFormat="1" applyFont="1" applyBorder="1" applyAlignment="1" applyProtection="1">
      <alignment horizontal="center"/>
      <protection hidden="1"/>
    </xf>
    <xf numFmtId="42" fontId="38" fillId="0" borderId="24" xfId="1" applyNumberFormat="1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3" fillId="0" borderId="25" xfId="0" applyFont="1" applyBorder="1" applyAlignment="1" applyProtection="1">
      <alignment horizontal="center"/>
    </xf>
    <xf numFmtId="0" fontId="34" fillId="0" borderId="26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247742</xdr:colOff>
      <xdr:row>3</xdr:row>
      <xdr:rowOff>122894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20" r="13381"/>
        <a:stretch/>
      </xdr:blipFill>
      <xdr:spPr bwMode="auto">
        <a:xfrm>
          <a:off x="57150" y="95250"/>
          <a:ext cx="1075227" cy="51947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66</xdr:row>
          <xdr:rowOff>85725</xdr:rowOff>
        </xdr:from>
        <xdr:to>
          <xdr:col>13</xdr:col>
          <xdr:colOff>247650</xdr:colOff>
          <xdr:row>239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/TEACH/TEACH%20Grant%20Working%202016/Grant%20Award/Grant%20Agreements/triton%20budget%20rei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Finan Reimb Req"/>
    </sheetNames>
    <sheetDataSet>
      <sheetData sheetId="0" refreshError="1"/>
      <sheetData sheetId="1">
        <row r="65">
          <cell r="B65" t="str">
            <v>Algoma</v>
          </cell>
        </row>
        <row r="66">
          <cell r="B66" t="str">
            <v>Alma</v>
          </cell>
        </row>
        <row r="67">
          <cell r="B67" t="str">
            <v>Alma Center-Humbird-Merrillan</v>
          </cell>
        </row>
        <row r="68">
          <cell r="B68" t="str">
            <v>Amery</v>
          </cell>
        </row>
        <row r="69">
          <cell r="B69" t="str">
            <v>Appleton</v>
          </cell>
        </row>
        <row r="70">
          <cell r="B70" t="str">
            <v>Appleton</v>
          </cell>
        </row>
        <row r="71">
          <cell r="B71" t="str">
            <v>Ashland</v>
          </cell>
        </row>
        <row r="72">
          <cell r="B72" t="str">
            <v>Augusta</v>
          </cell>
        </row>
        <row r="73">
          <cell r="B73" t="str">
            <v>Barneveld</v>
          </cell>
        </row>
        <row r="74">
          <cell r="B74" t="str">
            <v>Barron</v>
          </cell>
        </row>
        <row r="75">
          <cell r="B75" t="str">
            <v>Beecher-Dunbar-Pembine</v>
          </cell>
        </row>
        <row r="76">
          <cell r="B76" t="str">
            <v>Belmont</v>
          </cell>
        </row>
        <row r="77">
          <cell r="B77" t="str">
            <v>Benton</v>
          </cell>
        </row>
        <row r="78">
          <cell r="B78" t="str">
            <v>Berlin</v>
          </cell>
        </row>
        <row r="79">
          <cell r="B79" t="str">
            <v>Birchwood</v>
          </cell>
        </row>
        <row r="80">
          <cell r="B80" t="str">
            <v>Black Hawk</v>
          </cell>
        </row>
        <row r="81">
          <cell r="B81" t="str">
            <v>Blair-Taylor</v>
          </cell>
        </row>
        <row r="82">
          <cell r="B82" t="str">
            <v>Bonduel</v>
          </cell>
        </row>
        <row r="83">
          <cell r="B83" t="str">
            <v>Boscobel</v>
          </cell>
        </row>
        <row r="84">
          <cell r="B84" t="str">
            <v>Brodhead</v>
          </cell>
        </row>
        <row r="85">
          <cell r="B85" t="str">
            <v>Butternut</v>
          </cell>
        </row>
        <row r="86">
          <cell r="B86" t="str">
            <v>Cadott Community</v>
          </cell>
        </row>
        <row r="87">
          <cell r="B87" t="str">
            <v>Cashton</v>
          </cell>
        </row>
        <row r="88">
          <cell r="B88" t="str">
            <v>Cassville</v>
          </cell>
        </row>
        <row r="89">
          <cell r="B89" t="str">
            <v>Chequamegon</v>
          </cell>
        </row>
        <row r="90">
          <cell r="B90" t="str">
            <v>Chilton</v>
          </cell>
        </row>
        <row r="91">
          <cell r="B91" t="str">
            <v>Clayton</v>
          </cell>
        </row>
        <row r="92">
          <cell r="B92" t="str">
            <v>Clear Lake</v>
          </cell>
        </row>
        <row r="93">
          <cell r="B93" t="str">
            <v>Cocharane-Fountain City</v>
          </cell>
        </row>
        <row r="94">
          <cell r="B94" t="str">
            <v>Coleman</v>
          </cell>
        </row>
        <row r="95">
          <cell r="B95" t="str">
            <v>Cornell</v>
          </cell>
        </row>
        <row r="96">
          <cell r="B96" t="str">
            <v>Crivitz</v>
          </cell>
        </row>
        <row r="97">
          <cell r="B97" t="str">
            <v>Cuba City</v>
          </cell>
        </row>
        <row r="98">
          <cell r="B98" t="str">
            <v>Cumberland</v>
          </cell>
        </row>
        <row r="99">
          <cell r="B99" t="str">
            <v>Darlington</v>
          </cell>
        </row>
        <row r="100">
          <cell r="B100" t="str">
            <v>Denmark</v>
          </cell>
        </row>
        <row r="101">
          <cell r="B101" t="str">
            <v>Dodgeland</v>
          </cell>
        </row>
        <row r="102">
          <cell r="B102" t="str">
            <v>Dodgeville</v>
          </cell>
        </row>
        <row r="103">
          <cell r="B103" t="str">
            <v>Drummond</v>
          </cell>
        </row>
        <row r="104">
          <cell r="B104" t="str">
            <v>Durand</v>
          </cell>
        </row>
        <row r="105">
          <cell r="B105" t="str">
            <v>Edgar</v>
          </cell>
        </row>
        <row r="106">
          <cell r="B106" t="str">
            <v>Elcho</v>
          </cell>
        </row>
        <row r="107">
          <cell r="B107" t="str">
            <v>Eleva-Strum</v>
          </cell>
        </row>
        <row r="108">
          <cell r="B108" t="str">
            <v>Elkhart Lake-Gienbeulah</v>
          </cell>
        </row>
        <row r="109">
          <cell r="B109" t="str">
            <v>Ellsworth</v>
          </cell>
        </row>
        <row r="110">
          <cell r="B110" t="str">
            <v>Elmwood</v>
          </cell>
        </row>
        <row r="111">
          <cell r="B111" t="str">
            <v>Erin</v>
          </cell>
        </row>
        <row r="112">
          <cell r="B112" t="str">
            <v>Fall Creek</v>
          </cell>
        </row>
        <row r="113">
          <cell r="B113" t="str">
            <v>Fennimore</v>
          </cell>
        </row>
        <row r="114">
          <cell r="B114" t="str">
            <v>Florence</v>
          </cell>
        </row>
        <row r="115">
          <cell r="B115" t="str">
            <v>Frederic</v>
          </cell>
        </row>
        <row r="116">
          <cell r="B116" t="str">
            <v>Gale-Ettrick-Trempealeau</v>
          </cell>
        </row>
        <row r="117">
          <cell r="B117" t="str">
            <v>Gilbraltar</v>
          </cell>
        </row>
        <row r="118">
          <cell r="B118" t="str">
            <v>Gillett</v>
          </cell>
        </row>
        <row r="119">
          <cell r="B119" t="str">
            <v>Gilman</v>
          </cell>
        </row>
        <row r="120">
          <cell r="B120" t="str">
            <v>Gilmanton</v>
          </cell>
        </row>
        <row r="121">
          <cell r="B121" t="str">
            <v>Glenwood</v>
          </cell>
        </row>
        <row r="122">
          <cell r="B122" t="str">
            <v>Grantsburg</v>
          </cell>
        </row>
        <row r="123">
          <cell r="B123" t="str">
            <v>Green Lake</v>
          </cell>
        </row>
        <row r="124">
          <cell r="B124" t="str">
            <v>Greenwood</v>
          </cell>
        </row>
        <row r="125">
          <cell r="B125" t="str">
            <v>Hartford Union</v>
          </cell>
        </row>
        <row r="126">
          <cell r="B126" t="str">
            <v>Hayward</v>
          </cell>
        </row>
        <row r="127">
          <cell r="B127" t="str">
            <v>Herman</v>
          </cell>
        </row>
        <row r="128">
          <cell r="B128" t="str">
            <v>Highland</v>
          </cell>
        </row>
        <row r="129">
          <cell r="B129" t="str">
            <v>Hilbert</v>
          </cell>
        </row>
        <row r="130">
          <cell r="B130" t="str">
            <v>Hurley</v>
          </cell>
        </row>
        <row r="131">
          <cell r="B131" t="str">
            <v>Hustisford</v>
          </cell>
        </row>
        <row r="132">
          <cell r="B132" t="str">
            <v>Independence</v>
          </cell>
        </row>
        <row r="133">
          <cell r="B133" t="str">
            <v>Iowa-Grant</v>
          </cell>
        </row>
        <row r="134">
          <cell r="B134" t="str">
            <v>Ithaca</v>
          </cell>
        </row>
        <row r="135">
          <cell r="B135" t="str">
            <v>Kewaunee</v>
          </cell>
        </row>
        <row r="136">
          <cell r="B136" t="str">
            <v>Kickapoo</v>
          </cell>
        </row>
        <row r="137">
          <cell r="B137" t="str">
            <v>Kiel</v>
          </cell>
        </row>
        <row r="138">
          <cell r="B138" t="str">
            <v>LaFarge</v>
          </cell>
        </row>
        <row r="139">
          <cell r="B139" t="str">
            <v>Lancaster</v>
          </cell>
        </row>
        <row r="140">
          <cell r="B140" t="str">
            <v>Lena</v>
          </cell>
        </row>
        <row r="141">
          <cell r="B141" t="str">
            <v>Loyal</v>
          </cell>
        </row>
        <row r="142">
          <cell r="B142" t="str">
            <v>Luck</v>
          </cell>
        </row>
        <row r="143">
          <cell r="B143" t="str">
            <v>Luxemburg-Casco</v>
          </cell>
        </row>
        <row r="144">
          <cell r="B144" t="str">
            <v>Madison</v>
          </cell>
        </row>
        <row r="145">
          <cell r="B145" t="str">
            <v>Manawa</v>
          </cell>
        </row>
        <row r="146">
          <cell r="B146" t="str">
            <v>Maple</v>
          </cell>
        </row>
        <row r="147">
          <cell r="B147" t="str">
            <v>Marathon</v>
          </cell>
        </row>
        <row r="148">
          <cell r="B148" t="str">
            <v>Markesan</v>
          </cell>
        </row>
        <row r="149">
          <cell r="B149" t="str">
            <v>Medford</v>
          </cell>
        </row>
        <row r="150">
          <cell r="B150" t="str">
            <v>Mellen</v>
          </cell>
        </row>
        <row r="151">
          <cell r="B151" t="str">
            <v>Milton</v>
          </cell>
        </row>
        <row r="152">
          <cell r="B152" t="str">
            <v>Mineral Point</v>
          </cell>
        </row>
        <row r="153">
          <cell r="B153" t="str">
            <v>Minocqua J1</v>
          </cell>
        </row>
        <row r="154">
          <cell r="B154" t="str">
            <v>Mishicot</v>
          </cell>
        </row>
        <row r="155">
          <cell r="B155" t="str">
            <v>Mondovi</v>
          </cell>
        </row>
        <row r="156">
          <cell r="B156" t="str">
            <v>Monticello</v>
          </cell>
        </row>
        <row r="157">
          <cell r="B157" t="str">
            <v>Mosinee</v>
          </cell>
        </row>
        <row r="158">
          <cell r="B158" t="str">
            <v>Mt. Horeb</v>
          </cell>
        </row>
        <row r="159">
          <cell r="B159" t="str">
            <v>Neillsville</v>
          </cell>
        </row>
        <row r="160">
          <cell r="B160" t="str">
            <v>Nekoosa</v>
          </cell>
        </row>
        <row r="161">
          <cell r="B161" t="str">
            <v>Neosho</v>
          </cell>
        </row>
        <row r="162">
          <cell r="B162" t="str">
            <v>New Holstein</v>
          </cell>
        </row>
        <row r="163">
          <cell r="B163" t="str">
            <v>Niagra</v>
          </cell>
        </row>
        <row r="164">
          <cell r="B164" t="str">
            <v>North Crawford</v>
          </cell>
        </row>
        <row r="165">
          <cell r="B165" t="str">
            <v>Northwood</v>
          </cell>
        </row>
        <row r="166">
          <cell r="B166" t="str">
            <v>Norwalk-Ontario-Wilton</v>
          </cell>
        </row>
        <row r="167">
          <cell r="B167" t="str">
            <v>Oconto</v>
          </cell>
        </row>
        <row r="168">
          <cell r="B168" t="str">
            <v>Online</v>
          </cell>
        </row>
        <row r="169">
          <cell r="B169" t="str">
            <v>Oregon</v>
          </cell>
        </row>
        <row r="170">
          <cell r="B170" t="str">
            <v>Orfordville</v>
          </cell>
        </row>
        <row r="171">
          <cell r="B171" t="str">
            <v>Oshkosh</v>
          </cell>
        </row>
        <row r="172">
          <cell r="B172" t="str">
            <v>Osseo-Fairchild</v>
          </cell>
        </row>
        <row r="173">
          <cell r="B173" t="str">
            <v>Owen-Withee</v>
          </cell>
        </row>
        <row r="174">
          <cell r="B174" t="str">
            <v>Pardeeville</v>
          </cell>
        </row>
        <row r="175">
          <cell r="B175" t="str">
            <v>Pecatonica</v>
          </cell>
        </row>
        <row r="176">
          <cell r="B176" t="str">
            <v>Pepin</v>
          </cell>
        </row>
        <row r="177">
          <cell r="B177" t="str">
            <v>Phelps</v>
          </cell>
        </row>
        <row r="178">
          <cell r="B178" t="str">
            <v>Phillips</v>
          </cell>
        </row>
        <row r="179">
          <cell r="B179" t="str">
            <v>Platteville</v>
          </cell>
        </row>
        <row r="180">
          <cell r="B180" t="str">
            <v>Plum City</v>
          </cell>
        </row>
        <row r="181">
          <cell r="B181" t="str">
            <v>Portage</v>
          </cell>
        </row>
        <row r="182">
          <cell r="B182" t="str">
            <v>Potosi</v>
          </cell>
        </row>
        <row r="183">
          <cell r="B183" t="str">
            <v>Poynette</v>
          </cell>
        </row>
        <row r="184">
          <cell r="B184" t="str">
            <v>Prairie du Chien</v>
          </cell>
        </row>
        <row r="185">
          <cell r="B185" t="str">
            <v>Prairie Farm</v>
          </cell>
        </row>
        <row r="186">
          <cell r="B186" t="str">
            <v>Prentice</v>
          </cell>
        </row>
        <row r="187">
          <cell r="B187" t="str">
            <v>Random Lake</v>
          </cell>
        </row>
        <row r="188">
          <cell r="B188" t="str">
            <v>Reedsville</v>
          </cell>
        </row>
        <row r="189">
          <cell r="B189" t="str">
            <v>Rhinelander</v>
          </cell>
        </row>
        <row r="190">
          <cell r="B190" t="str">
            <v>Rib Lake</v>
          </cell>
        </row>
        <row r="191">
          <cell r="B191" t="str">
            <v>Rice Lake</v>
          </cell>
        </row>
        <row r="192">
          <cell r="B192" t="str">
            <v>Richland</v>
          </cell>
        </row>
        <row r="193">
          <cell r="B193" t="str">
            <v>River Ridge</v>
          </cell>
        </row>
        <row r="194">
          <cell r="B194" t="str">
            <v>River Valley</v>
          </cell>
        </row>
        <row r="195">
          <cell r="B195" t="str">
            <v>Riverdale</v>
          </cell>
        </row>
        <row r="196">
          <cell r="B196" t="str">
            <v>Royall</v>
          </cell>
        </row>
        <row r="197">
          <cell r="B197" t="str">
            <v>Rubicon</v>
          </cell>
        </row>
        <row r="198">
          <cell r="B198" t="str">
            <v>Seneca</v>
          </cell>
        </row>
        <row r="199">
          <cell r="B199" t="str">
            <v>Sevastopol</v>
          </cell>
        </row>
        <row r="200">
          <cell r="B200" t="str">
            <v>Shell Lake</v>
          </cell>
        </row>
        <row r="201">
          <cell r="B201" t="str">
            <v>Shiocton</v>
          </cell>
        </row>
        <row r="202">
          <cell r="B202" t="str">
            <v>Shullsburg</v>
          </cell>
        </row>
        <row r="203">
          <cell r="B203" t="str">
            <v>Siren</v>
          </cell>
        </row>
        <row r="204">
          <cell r="B204" t="str">
            <v>Slinger</v>
          </cell>
        </row>
        <row r="205">
          <cell r="B205" t="str">
            <v>Solon Springs</v>
          </cell>
        </row>
        <row r="206">
          <cell r="B206" t="str">
            <v>South Shore</v>
          </cell>
        </row>
        <row r="207">
          <cell r="B207" t="str">
            <v>Southern Door County</v>
          </cell>
        </row>
        <row r="208">
          <cell r="B208" t="str">
            <v>Southwestern Wisconsin</v>
          </cell>
        </row>
        <row r="209">
          <cell r="B209" t="str">
            <v>Sparta</v>
          </cell>
        </row>
        <row r="210">
          <cell r="B210" t="str">
            <v>Spencer</v>
          </cell>
        </row>
        <row r="211">
          <cell r="B211" t="str">
            <v>Spooner</v>
          </cell>
        </row>
        <row r="212">
          <cell r="B212" t="str">
            <v>Spring Valley</v>
          </cell>
        </row>
        <row r="213">
          <cell r="B213" t="str">
            <v>St. Croix</v>
          </cell>
        </row>
        <row r="214">
          <cell r="B214" t="str">
            <v>Stanley-Boyd</v>
          </cell>
        </row>
        <row r="215">
          <cell r="B215" t="str">
            <v>Stevens Point</v>
          </cell>
        </row>
        <row r="216">
          <cell r="B216" t="str">
            <v>Stoughton</v>
          </cell>
        </row>
        <row r="217">
          <cell r="B217" t="str">
            <v>Stratford</v>
          </cell>
        </row>
        <row r="218">
          <cell r="B218" t="str">
            <v>Sun Prairie</v>
          </cell>
        </row>
        <row r="219">
          <cell r="B219" t="str">
            <v>Superior</v>
          </cell>
        </row>
        <row r="220">
          <cell r="B220" t="str">
            <v>Suring</v>
          </cell>
        </row>
        <row r="221">
          <cell r="B221" t="str">
            <v>Three Lakes</v>
          </cell>
        </row>
        <row r="222">
          <cell r="B222" t="str">
            <v>Tomah</v>
          </cell>
        </row>
        <row r="223">
          <cell r="B223" t="str">
            <v>Tomahawk</v>
          </cell>
        </row>
        <row r="224">
          <cell r="B224" t="str">
            <v>Turtle Lake</v>
          </cell>
        </row>
        <row r="225">
          <cell r="B225" t="str">
            <v>Union Grove</v>
          </cell>
        </row>
        <row r="226">
          <cell r="B226" t="str">
            <v>Unity</v>
          </cell>
        </row>
        <row r="227">
          <cell r="B227" t="str">
            <v>Valders</v>
          </cell>
        </row>
        <row r="228">
          <cell r="B228" t="str">
            <v>Viroqua</v>
          </cell>
        </row>
        <row r="229">
          <cell r="B229" t="str">
            <v>Wabeno</v>
          </cell>
        </row>
        <row r="230">
          <cell r="B230" t="str">
            <v>Washburn</v>
          </cell>
        </row>
        <row r="231">
          <cell r="B231" t="str">
            <v>Waterford</v>
          </cell>
        </row>
        <row r="232">
          <cell r="B232" t="str">
            <v>Waterloo</v>
          </cell>
        </row>
        <row r="233">
          <cell r="B233" t="str">
            <v>Waukesha</v>
          </cell>
        </row>
        <row r="234">
          <cell r="B234" t="str">
            <v>Waupun</v>
          </cell>
        </row>
        <row r="235">
          <cell r="B235" t="str">
            <v>Wausaukee</v>
          </cell>
        </row>
        <row r="236">
          <cell r="B236" t="str">
            <v>Wautoma</v>
          </cell>
        </row>
        <row r="237">
          <cell r="B237" t="str">
            <v>Wauzeka-Steuben</v>
          </cell>
        </row>
        <row r="238">
          <cell r="B238" t="str">
            <v>Webster</v>
          </cell>
        </row>
        <row r="239">
          <cell r="B239" t="str">
            <v>Westby Area</v>
          </cell>
        </row>
        <row r="240">
          <cell r="B240" t="str">
            <v>Weston</v>
          </cell>
        </row>
        <row r="241">
          <cell r="B241" t="str">
            <v>Wetosha</v>
          </cell>
        </row>
        <row r="242">
          <cell r="B242" t="str">
            <v>Weyauwega-Fremont</v>
          </cell>
        </row>
        <row r="243">
          <cell r="B243" t="str">
            <v>Whitewater</v>
          </cell>
        </row>
        <row r="244">
          <cell r="B244" t="str">
            <v>WI Dells</v>
          </cell>
        </row>
        <row r="245">
          <cell r="B245" t="str">
            <v>WI Dells</v>
          </cell>
        </row>
        <row r="246">
          <cell r="B246" t="str">
            <v>Winneconne</v>
          </cell>
        </row>
        <row r="247">
          <cell r="B247" t="str">
            <v>Winter</v>
          </cell>
        </row>
        <row r="248">
          <cell r="B248" t="str">
            <v>Wonewoc-Center</v>
          </cell>
        </row>
        <row r="249">
          <cell r="B249" t="str">
            <v>Woodruff J1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 filterMode="1">
    <pageSetUpPr fitToPage="1"/>
  </sheetPr>
  <dimension ref="B2:X239"/>
  <sheetViews>
    <sheetView showGridLines="0" tabSelected="1" topLeftCell="A25" zoomScale="110" zoomScaleNormal="110" workbookViewId="0">
      <selection activeCell="F12" sqref="F12:P12"/>
    </sheetView>
  </sheetViews>
  <sheetFormatPr defaultRowHeight="14.25" x14ac:dyDescent="0.2"/>
  <cols>
    <col min="1" max="1" width="4.5703125" style="10" customWidth="1"/>
    <col min="2" max="2" width="7.85546875" style="10" customWidth="1"/>
    <col min="3" max="3" width="4.5703125" style="10" customWidth="1"/>
    <col min="4" max="4" width="4.140625" style="10" customWidth="1"/>
    <col min="5" max="5" width="2.7109375" style="10" customWidth="1"/>
    <col min="6" max="6" width="8.85546875" style="11" customWidth="1"/>
    <col min="7" max="7" width="4.140625" style="11" customWidth="1"/>
    <col min="8" max="8" width="13.42578125" style="11" customWidth="1"/>
    <col min="9" max="9" width="4.85546875" style="11" customWidth="1"/>
    <col min="10" max="10" width="5.5703125" style="11" customWidth="1"/>
    <col min="11" max="11" width="6.28515625" style="11" customWidth="1"/>
    <col min="12" max="12" width="5.5703125" style="11" customWidth="1"/>
    <col min="13" max="13" width="5.7109375" style="11" customWidth="1"/>
    <col min="14" max="14" width="8.5703125" style="11" customWidth="1"/>
    <col min="15" max="15" width="8" style="10" customWidth="1"/>
    <col min="16" max="16" width="9.85546875" style="10" customWidth="1"/>
    <col min="17" max="16384" width="9.140625" style="10"/>
  </cols>
  <sheetData>
    <row r="2" spans="2:16" ht="14.25" customHeight="1" x14ac:dyDescent="0.2">
      <c r="F2" s="12" t="s">
        <v>54</v>
      </c>
      <c r="G2" s="13"/>
      <c r="H2" s="13"/>
      <c r="I2" s="14"/>
      <c r="L2" s="84" t="s">
        <v>238</v>
      </c>
      <c r="M2" s="85"/>
      <c r="N2" s="85"/>
      <c r="O2" s="85"/>
      <c r="P2" s="86"/>
    </row>
    <row r="3" spans="2:16" ht="17.25" customHeight="1" x14ac:dyDescent="0.2">
      <c r="F3" s="15" t="s">
        <v>0</v>
      </c>
      <c r="G3" s="16"/>
      <c r="H3" s="16"/>
      <c r="I3" s="17"/>
      <c r="L3" s="87"/>
      <c r="M3" s="88"/>
      <c r="N3" s="88"/>
      <c r="O3" s="88"/>
      <c r="P3" s="89"/>
    </row>
    <row r="4" spans="2:16" x14ac:dyDescent="0.2">
      <c r="F4" s="18" t="s">
        <v>51</v>
      </c>
      <c r="G4" s="19"/>
      <c r="H4" s="19"/>
      <c r="I4" s="20"/>
      <c r="L4" s="87" t="s">
        <v>47</v>
      </c>
      <c r="M4" s="88"/>
      <c r="N4" s="88"/>
      <c r="O4" s="88"/>
      <c r="P4" s="89"/>
    </row>
    <row r="5" spans="2:16" x14ac:dyDescent="0.2">
      <c r="F5" s="19"/>
      <c r="G5" s="21"/>
      <c r="H5" s="19"/>
      <c r="I5" s="20"/>
      <c r="L5" s="90"/>
      <c r="M5" s="91"/>
      <c r="N5" s="91"/>
      <c r="O5" s="91"/>
      <c r="P5" s="92"/>
    </row>
    <row r="6" spans="2:16" ht="15" x14ac:dyDescent="0.2">
      <c r="B6" s="22"/>
      <c r="D6" s="23"/>
      <c r="E6" s="24" t="s">
        <v>55</v>
      </c>
      <c r="F6" s="80" t="s">
        <v>1</v>
      </c>
      <c r="G6" s="26"/>
      <c r="H6" s="27" t="s">
        <v>2</v>
      </c>
      <c r="I6" s="26"/>
      <c r="J6" s="27" t="s">
        <v>3</v>
      </c>
    </row>
    <row r="7" spans="2:16" ht="15" x14ac:dyDescent="0.2">
      <c r="B7" s="22"/>
      <c r="I7" s="25"/>
    </row>
    <row r="8" spans="2:16" ht="15" x14ac:dyDescent="0.2">
      <c r="B8" s="119" t="s">
        <v>237</v>
      </c>
      <c r="C8" s="119"/>
      <c r="D8" s="119"/>
      <c r="G8" s="93"/>
      <c r="H8" s="93"/>
      <c r="I8" s="93"/>
      <c r="J8" s="93"/>
      <c r="K8" s="93"/>
      <c r="L8" s="93"/>
      <c r="M8" s="22" t="s">
        <v>4</v>
      </c>
      <c r="N8" s="22"/>
      <c r="O8" s="94" t="str">
        <f>IF(G8="","",VLOOKUP($G$8,$B$71:$D$239,3,FALSE))</f>
        <v/>
      </c>
      <c r="P8" s="94"/>
    </row>
    <row r="9" spans="2:16" ht="15" x14ac:dyDescent="0.2">
      <c r="B9" s="22"/>
      <c r="I9" s="25"/>
      <c r="N9" s="10"/>
    </row>
    <row r="10" spans="2:16" ht="15" x14ac:dyDescent="0.2">
      <c r="B10" s="22" t="s">
        <v>5</v>
      </c>
      <c r="E10" s="95" t="str">
        <f>IF(G8="","",VLOOKUP($G$8,$B$71:$C$239,2,FALSE))</f>
        <v/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2:16" ht="15" x14ac:dyDescent="0.2">
      <c r="B11" s="22"/>
      <c r="N11" s="10"/>
    </row>
    <row r="12" spans="2:16" ht="15" x14ac:dyDescent="0.2">
      <c r="B12" s="28" t="s">
        <v>6</v>
      </c>
      <c r="C12" s="29"/>
      <c r="D12" s="29"/>
      <c r="E12" s="2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2:16" ht="15" x14ac:dyDescent="0.2">
      <c r="B13" s="22"/>
      <c r="I13" s="30"/>
      <c r="J13" s="30"/>
      <c r="K13" s="30"/>
      <c r="L13" s="30"/>
      <c r="M13" s="30"/>
      <c r="N13" s="10"/>
    </row>
    <row r="14" spans="2:16" ht="15" x14ac:dyDescent="0.2">
      <c r="B14" s="31" t="s">
        <v>7</v>
      </c>
      <c r="D14" s="96"/>
      <c r="E14" s="96"/>
      <c r="F14" s="96"/>
      <c r="G14" s="32"/>
      <c r="H14" s="33" t="s">
        <v>8</v>
      </c>
      <c r="I14" s="97"/>
      <c r="J14" s="97"/>
      <c r="K14" s="97"/>
      <c r="L14" s="97"/>
      <c r="M14" s="97"/>
      <c r="N14" s="97"/>
      <c r="O14" s="97"/>
      <c r="P14" s="97"/>
    </row>
    <row r="15" spans="2:16" ht="15" x14ac:dyDescent="0.25">
      <c r="B15" s="34"/>
    </row>
    <row r="16" spans="2:16" ht="15" x14ac:dyDescent="0.2">
      <c r="B16" s="22" t="s">
        <v>57</v>
      </c>
      <c r="N16" s="35"/>
      <c r="O16" s="36"/>
      <c r="P16" s="36"/>
    </row>
    <row r="17" spans="2:24" ht="15" x14ac:dyDescent="0.2">
      <c r="B17" s="22"/>
      <c r="N17" s="35"/>
      <c r="O17" s="36"/>
      <c r="P17" s="36"/>
    </row>
    <row r="18" spans="2:24" x14ac:dyDescent="0.2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</row>
    <row r="20" spans="2:24" ht="15" x14ac:dyDescent="0.25">
      <c r="B20" s="10" t="s">
        <v>9</v>
      </c>
    </row>
    <row r="21" spans="2:24" s="37" customFormat="1" x14ac:dyDescent="0.2">
      <c r="D21" s="101"/>
      <c r="E21" s="101"/>
      <c r="F21" s="101"/>
      <c r="G21" s="38" t="s">
        <v>10</v>
      </c>
      <c r="H21" s="102"/>
      <c r="I21" s="102"/>
      <c r="J21" s="38" t="s">
        <v>10</v>
      </c>
      <c r="K21" s="101"/>
      <c r="L21" s="101"/>
      <c r="M21" s="39"/>
      <c r="N21" s="38" t="s">
        <v>11</v>
      </c>
      <c r="O21" s="103">
        <f>$D21*$H21*$K21</f>
        <v>0</v>
      </c>
      <c r="P21" s="104"/>
      <c r="Q21" s="38"/>
      <c r="R21" s="38"/>
      <c r="S21" s="38"/>
      <c r="T21" s="38"/>
      <c r="U21" s="38"/>
      <c r="V21" s="38"/>
      <c r="W21" s="38"/>
      <c r="X21" s="38"/>
    </row>
    <row r="22" spans="2:24" s="40" customFormat="1" x14ac:dyDescent="0.25">
      <c r="D22" s="105" t="s">
        <v>12</v>
      </c>
      <c r="E22" s="105"/>
      <c r="F22" s="105"/>
      <c r="G22" s="41"/>
      <c r="H22" s="105" t="s">
        <v>13</v>
      </c>
      <c r="I22" s="105"/>
      <c r="J22" s="41"/>
      <c r="K22" s="105" t="s">
        <v>14</v>
      </c>
      <c r="L22" s="105"/>
      <c r="M22" s="42"/>
      <c r="N22" s="41"/>
      <c r="O22" s="43"/>
      <c r="P22" s="43"/>
      <c r="Q22" s="41"/>
      <c r="R22" s="41"/>
      <c r="S22" s="41"/>
      <c r="T22" s="41"/>
      <c r="U22" s="41"/>
      <c r="V22" s="41"/>
      <c r="W22" s="41"/>
      <c r="X22" s="41"/>
    </row>
    <row r="24" spans="2:24" ht="15" x14ac:dyDescent="0.25">
      <c r="B24" s="10" t="s">
        <v>15</v>
      </c>
    </row>
    <row r="25" spans="2:24" s="44" customFormat="1" x14ac:dyDescent="0.2">
      <c r="C25" s="45" t="s">
        <v>16</v>
      </c>
      <c r="D25" s="45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10"/>
      <c r="P25" s="10"/>
    </row>
    <row r="26" spans="2:24" s="37" customFormat="1" x14ac:dyDescent="0.2">
      <c r="D26" s="101"/>
      <c r="E26" s="101"/>
      <c r="F26" s="101"/>
      <c r="G26" s="38" t="s">
        <v>10</v>
      </c>
      <c r="H26" s="102"/>
      <c r="I26" s="102"/>
      <c r="J26" s="38" t="s">
        <v>10</v>
      </c>
      <c r="K26" s="101"/>
      <c r="L26" s="101"/>
      <c r="M26" s="39"/>
      <c r="N26" s="38" t="s">
        <v>11</v>
      </c>
      <c r="O26" s="106">
        <f>$D26*$H26*$K26</f>
        <v>0</v>
      </c>
      <c r="P26" s="107"/>
    </row>
    <row r="27" spans="2:24" s="40" customFormat="1" x14ac:dyDescent="0.25">
      <c r="D27" s="105" t="s">
        <v>17</v>
      </c>
      <c r="E27" s="105"/>
      <c r="F27" s="105"/>
      <c r="G27" s="41"/>
      <c r="H27" s="105" t="s">
        <v>18</v>
      </c>
      <c r="I27" s="105"/>
      <c r="J27" s="41"/>
      <c r="K27" s="105" t="s">
        <v>19</v>
      </c>
      <c r="L27" s="105"/>
      <c r="M27" s="42"/>
      <c r="N27" s="41"/>
      <c r="O27" s="43"/>
      <c r="P27" s="43"/>
    </row>
    <row r="28" spans="2:24" s="44" customFormat="1" x14ac:dyDescent="0.2">
      <c r="C28" s="45" t="s">
        <v>20</v>
      </c>
      <c r="D28" s="45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10"/>
      <c r="P28" s="10"/>
    </row>
    <row r="29" spans="2:24" s="37" customFormat="1" x14ac:dyDescent="0.2">
      <c r="D29" s="101"/>
      <c r="E29" s="101"/>
      <c r="F29" s="101"/>
      <c r="G29" s="38" t="s">
        <v>10</v>
      </c>
      <c r="H29" s="102"/>
      <c r="I29" s="102"/>
      <c r="J29" s="38" t="s">
        <v>10</v>
      </c>
      <c r="K29" s="101"/>
      <c r="L29" s="101"/>
      <c r="M29" s="39"/>
      <c r="N29" s="38" t="s">
        <v>11</v>
      </c>
      <c r="O29" s="106">
        <f>$D29*$H29*$K29</f>
        <v>0</v>
      </c>
      <c r="P29" s="107"/>
    </row>
    <row r="30" spans="2:24" s="40" customFormat="1" x14ac:dyDescent="0.25">
      <c r="D30" s="108" t="s">
        <v>21</v>
      </c>
      <c r="E30" s="108"/>
      <c r="F30" s="108"/>
      <c r="G30" s="41"/>
      <c r="H30" s="108" t="s">
        <v>22</v>
      </c>
      <c r="I30" s="108"/>
      <c r="J30" s="41"/>
      <c r="K30" s="105" t="s">
        <v>23</v>
      </c>
      <c r="L30" s="105"/>
      <c r="M30" s="42"/>
      <c r="N30" s="41"/>
      <c r="O30" s="43"/>
      <c r="P30" s="43"/>
    </row>
    <row r="31" spans="2:24" s="40" customFormat="1" x14ac:dyDescent="0.25">
      <c r="F31" s="41"/>
      <c r="G31" s="41"/>
      <c r="H31" s="47" t="s">
        <v>24</v>
      </c>
      <c r="J31" s="41"/>
      <c r="K31" s="48"/>
      <c r="L31" s="48"/>
      <c r="M31" s="41"/>
      <c r="N31" s="41"/>
      <c r="O31" s="49"/>
      <c r="P31" s="49"/>
    </row>
    <row r="32" spans="2:24" s="44" customFormat="1" x14ac:dyDescent="0.2">
      <c r="C32" s="45" t="s">
        <v>25</v>
      </c>
      <c r="D32" s="45"/>
      <c r="E32" s="45"/>
      <c r="F32" s="46"/>
      <c r="G32" s="46"/>
      <c r="H32" s="46"/>
      <c r="I32" s="50"/>
      <c r="J32" s="46"/>
      <c r="K32" s="46"/>
      <c r="L32" s="46"/>
      <c r="M32" s="46"/>
      <c r="N32" s="46"/>
      <c r="O32" s="51"/>
      <c r="P32" s="51"/>
    </row>
    <row r="33" spans="2:16" s="37" customFormat="1" x14ac:dyDescent="0.2">
      <c r="D33" s="101"/>
      <c r="E33" s="101"/>
      <c r="F33" s="101"/>
      <c r="G33" s="38" t="s">
        <v>10</v>
      </c>
      <c r="H33" s="102"/>
      <c r="I33" s="102"/>
      <c r="J33" s="38" t="s">
        <v>11</v>
      </c>
      <c r="K33" s="109">
        <f>$D33*$H33</f>
        <v>0</v>
      </c>
      <c r="L33" s="110"/>
      <c r="M33" s="111"/>
      <c r="N33" s="38"/>
      <c r="O33" s="52"/>
      <c r="P33" s="52"/>
    </row>
    <row r="34" spans="2:16" s="40" customFormat="1" x14ac:dyDescent="0.25">
      <c r="D34" s="108" t="s">
        <v>26</v>
      </c>
      <c r="E34" s="108"/>
      <c r="F34" s="108"/>
      <c r="G34" s="41"/>
      <c r="H34" s="105" t="s">
        <v>27</v>
      </c>
      <c r="I34" s="105"/>
      <c r="J34" s="41"/>
      <c r="K34" s="112" t="s">
        <v>28</v>
      </c>
      <c r="L34" s="112"/>
      <c r="M34" s="112"/>
      <c r="N34" s="41"/>
      <c r="O34" s="53"/>
      <c r="P34" s="53"/>
    </row>
    <row r="35" spans="2:16" s="37" customFormat="1" x14ac:dyDescent="0.2">
      <c r="D35" s="101"/>
      <c r="E35" s="101"/>
      <c r="F35" s="101"/>
      <c r="G35" s="38" t="s">
        <v>10</v>
      </c>
      <c r="H35" s="102"/>
      <c r="I35" s="102"/>
      <c r="J35" s="38" t="s">
        <v>11</v>
      </c>
      <c r="K35" s="109">
        <f>$D35*$H35</f>
        <v>0</v>
      </c>
      <c r="L35" s="110"/>
      <c r="M35" s="111"/>
      <c r="N35" s="38"/>
      <c r="O35" s="52"/>
      <c r="P35" s="52"/>
    </row>
    <row r="36" spans="2:16" s="40" customFormat="1" x14ac:dyDescent="0.25">
      <c r="D36" s="105" t="s">
        <v>29</v>
      </c>
      <c r="E36" s="105"/>
      <c r="F36" s="105"/>
      <c r="G36" s="41"/>
      <c r="H36" s="105" t="s">
        <v>30</v>
      </c>
      <c r="I36" s="105"/>
      <c r="J36" s="41"/>
      <c r="K36" s="112" t="s">
        <v>28</v>
      </c>
      <c r="L36" s="112"/>
      <c r="M36" s="112"/>
      <c r="N36" s="41"/>
      <c r="O36" s="53"/>
      <c r="P36" s="53"/>
    </row>
    <row r="37" spans="2:16" x14ac:dyDescent="0.2">
      <c r="D37" s="101"/>
      <c r="E37" s="101"/>
      <c r="F37" s="101"/>
      <c r="G37" s="38" t="s">
        <v>10</v>
      </c>
      <c r="H37" s="102"/>
      <c r="I37" s="102"/>
      <c r="J37" s="38" t="s">
        <v>11</v>
      </c>
      <c r="K37" s="109">
        <f>$D37*$H37</f>
        <v>0</v>
      </c>
      <c r="L37" s="110"/>
      <c r="M37" s="111"/>
      <c r="N37" s="38" t="s">
        <v>11</v>
      </c>
      <c r="O37" s="106">
        <f>$K$33+$K$35+$K$37</f>
        <v>0</v>
      </c>
      <c r="P37" s="107"/>
    </row>
    <row r="38" spans="2:16" s="49" customFormat="1" x14ac:dyDescent="0.25">
      <c r="D38" s="105" t="s">
        <v>31</v>
      </c>
      <c r="E38" s="105"/>
      <c r="F38" s="105"/>
      <c r="G38" s="41"/>
      <c r="H38" s="105" t="s">
        <v>32</v>
      </c>
      <c r="I38" s="105"/>
      <c r="J38" s="41"/>
      <c r="K38" s="42"/>
      <c r="L38" s="42"/>
      <c r="M38" s="41"/>
      <c r="N38" s="41"/>
      <c r="O38" s="43"/>
      <c r="P38" s="43"/>
    </row>
    <row r="39" spans="2:16" s="49" customFormat="1" x14ac:dyDescent="0.25">
      <c r="F39" s="41"/>
      <c r="G39" s="41"/>
      <c r="H39" s="41"/>
      <c r="I39" s="41"/>
      <c r="J39" s="41"/>
      <c r="K39" s="41"/>
      <c r="L39" s="41"/>
      <c r="M39" s="41"/>
      <c r="N39" s="41"/>
      <c r="O39" s="54"/>
      <c r="P39" s="54"/>
    </row>
    <row r="40" spans="2:16" ht="15" x14ac:dyDescent="0.25">
      <c r="B40" s="10" t="s">
        <v>33</v>
      </c>
      <c r="O40" s="115"/>
      <c r="P40" s="116"/>
    </row>
    <row r="41" spans="2:16" ht="15" x14ac:dyDescent="0.25">
      <c r="B41" s="55"/>
      <c r="C41" s="55" t="s">
        <v>34</v>
      </c>
      <c r="D41" s="55"/>
      <c r="E41" s="55"/>
      <c r="F41" s="56"/>
      <c r="G41" s="56"/>
      <c r="H41" s="117"/>
      <c r="I41" s="118"/>
      <c r="J41" s="118"/>
      <c r="K41" s="118"/>
      <c r="L41" s="118"/>
      <c r="M41" s="118"/>
      <c r="N41" s="57"/>
    </row>
    <row r="42" spans="2:16" ht="15" x14ac:dyDescent="0.25">
      <c r="B42" s="58"/>
      <c r="C42" s="58"/>
      <c r="D42" s="58"/>
      <c r="E42" s="58"/>
      <c r="F42" s="59"/>
      <c r="G42" s="59"/>
      <c r="H42" s="60"/>
      <c r="I42" s="61"/>
      <c r="J42" s="61"/>
      <c r="K42" s="61"/>
      <c r="L42" s="61"/>
      <c r="M42" s="61"/>
      <c r="N42" s="61"/>
    </row>
    <row r="43" spans="2:16" ht="15" x14ac:dyDescent="0.25">
      <c r="C43" s="113" t="s">
        <v>239</v>
      </c>
      <c r="D43" s="114"/>
      <c r="E43" s="114"/>
      <c r="F43" s="114"/>
      <c r="G43" s="114"/>
      <c r="H43" s="114"/>
      <c r="I43" s="114"/>
      <c r="J43" s="62"/>
      <c r="K43" s="63" t="s">
        <v>35</v>
      </c>
      <c r="L43" s="62"/>
      <c r="M43" s="63" t="s">
        <v>36</v>
      </c>
      <c r="N43" s="57"/>
    </row>
    <row r="44" spans="2:16" ht="15" x14ac:dyDescent="0.25">
      <c r="C44" s="120" t="s">
        <v>240</v>
      </c>
      <c r="D44" s="120"/>
      <c r="E44" s="120"/>
      <c r="F44" s="120"/>
      <c r="G44" s="121"/>
      <c r="H44" s="121"/>
      <c r="I44" s="121"/>
      <c r="J44" s="121"/>
      <c r="K44" s="63"/>
      <c r="L44" s="75"/>
      <c r="M44" s="63"/>
      <c r="N44" s="57"/>
    </row>
    <row r="45" spans="2:16" ht="15" x14ac:dyDescent="0.25">
      <c r="C45" s="64"/>
      <c r="I45" s="65"/>
      <c r="J45" s="65"/>
      <c r="K45" s="65"/>
      <c r="L45" s="65"/>
      <c r="M45" s="65"/>
      <c r="N45" s="61"/>
    </row>
    <row r="46" spans="2:16" ht="15" x14ac:dyDescent="0.25">
      <c r="B46" s="10" t="s">
        <v>37</v>
      </c>
    </row>
    <row r="47" spans="2:16" x14ac:dyDescent="0.2">
      <c r="D47" s="101"/>
      <c r="E47" s="101"/>
      <c r="F47" s="101"/>
      <c r="G47" s="38" t="s">
        <v>10</v>
      </c>
      <c r="H47" s="102"/>
      <c r="I47" s="102"/>
      <c r="J47" s="38" t="s">
        <v>11</v>
      </c>
      <c r="K47" s="109">
        <f>$D47*$H47</f>
        <v>0</v>
      </c>
      <c r="L47" s="110"/>
      <c r="M47" s="111"/>
      <c r="N47" s="38"/>
      <c r="O47" s="52"/>
      <c r="P47" s="52"/>
    </row>
    <row r="48" spans="2:16" s="49" customFormat="1" x14ac:dyDescent="0.25">
      <c r="D48" s="105" t="s">
        <v>56</v>
      </c>
      <c r="E48" s="105"/>
      <c r="F48" s="105"/>
      <c r="G48" s="41"/>
      <c r="H48" s="105" t="s">
        <v>38</v>
      </c>
      <c r="I48" s="105"/>
      <c r="J48" s="41"/>
      <c r="K48" s="112" t="s">
        <v>28</v>
      </c>
      <c r="L48" s="112"/>
      <c r="M48" s="112"/>
      <c r="N48" s="41"/>
      <c r="O48" s="53"/>
      <c r="P48" s="53"/>
    </row>
    <row r="49" spans="2:17" x14ac:dyDescent="0.2">
      <c r="D49" s="101"/>
      <c r="E49" s="101"/>
      <c r="F49" s="101"/>
      <c r="G49" s="38" t="s">
        <v>10</v>
      </c>
      <c r="H49" s="102"/>
      <c r="I49" s="102"/>
      <c r="J49" s="38" t="s">
        <v>11</v>
      </c>
      <c r="K49" s="109">
        <f>$D49*$H49</f>
        <v>0</v>
      </c>
      <c r="L49" s="110"/>
      <c r="M49" s="111"/>
      <c r="N49" s="38" t="s">
        <v>11</v>
      </c>
      <c r="O49" s="106">
        <f>$K$47+K49</f>
        <v>0</v>
      </c>
      <c r="P49" s="107"/>
    </row>
    <row r="50" spans="2:17" s="49" customFormat="1" x14ac:dyDescent="0.25">
      <c r="D50" s="105" t="s">
        <v>56</v>
      </c>
      <c r="E50" s="105"/>
      <c r="F50" s="105"/>
      <c r="G50" s="41"/>
      <c r="H50" s="105" t="s">
        <v>38</v>
      </c>
      <c r="I50" s="105"/>
      <c r="J50" s="41"/>
      <c r="K50" s="42"/>
      <c r="L50" s="42"/>
      <c r="M50" s="41"/>
      <c r="N50" s="41"/>
      <c r="O50" s="53"/>
      <c r="P50" s="53"/>
    </row>
    <row r="52" spans="2:17" ht="15" x14ac:dyDescent="0.25">
      <c r="B52" s="10" t="s">
        <v>39</v>
      </c>
      <c r="O52" s="115"/>
      <c r="P52" s="116"/>
    </row>
    <row r="53" spans="2:17" ht="15" x14ac:dyDescent="0.25">
      <c r="B53" s="37"/>
      <c r="C53" s="66" t="s">
        <v>40</v>
      </c>
      <c r="D53" s="37"/>
      <c r="E53" s="37"/>
      <c r="F53" s="10"/>
      <c r="G53" s="122"/>
      <c r="H53" s="123"/>
      <c r="I53" s="123"/>
      <c r="J53" s="123"/>
      <c r="K53" s="123"/>
      <c r="L53" s="123"/>
      <c r="M53" s="124"/>
      <c r="N53" s="67"/>
      <c r="O53" s="68"/>
      <c r="P53" s="68"/>
      <c r="Q53" s="37"/>
    </row>
    <row r="54" spans="2:17" ht="15" x14ac:dyDescent="0.25">
      <c r="C54" s="69"/>
      <c r="D54" s="69"/>
      <c r="E54" s="69"/>
      <c r="F54" s="69"/>
      <c r="G54" s="125"/>
      <c r="H54" s="126"/>
      <c r="I54" s="126"/>
      <c r="J54" s="126"/>
      <c r="K54" s="126"/>
      <c r="L54" s="126"/>
      <c r="M54" s="127"/>
      <c r="N54" s="67"/>
      <c r="O54" s="69"/>
      <c r="P54" s="69"/>
    </row>
    <row r="55" spans="2:17" ht="15" thickBot="1" x14ac:dyDescent="0.25"/>
    <row r="56" spans="2:17" ht="15" thickBot="1" x14ac:dyDescent="0.25">
      <c r="N56" s="78" t="s">
        <v>41</v>
      </c>
      <c r="O56" s="128">
        <f>O21+O26+O29+O37+O40+O49+O52</f>
        <v>0</v>
      </c>
      <c r="P56" s="129"/>
    </row>
    <row r="58" spans="2:17" ht="15.75" x14ac:dyDescent="0.3">
      <c r="B58" s="130" t="s">
        <v>42</v>
      </c>
      <c r="C58" s="131"/>
      <c r="D58" s="131"/>
      <c r="E58" s="131"/>
      <c r="F58" s="131"/>
      <c r="G58" s="131"/>
      <c r="H58" s="131"/>
      <c r="I58" s="131"/>
      <c r="J58" s="131"/>
      <c r="K58" s="70"/>
      <c r="L58" s="70"/>
      <c r="M58" s="70"/>
      <c r="N58" s="132"/>
      <c r="O58" s="132"/>
      <c r="P58" s="132"/>
    </row>
    <row r="59" spans="2:17" ht="14.25" customHeight="1" x14ac:dyDescent="0.25">
      <c r="K59" s="133" t="s">
        <v>48</v>
      </c>
      <c r="L59" s="133"/>
      <c r="M59" s="133"/>
      <c r="N59" s="134"/>
      <c r="O59" s="134"/>
    </row>
    <row r="60" spans="2:17" ht="15" x14ac:dyDescent="0.25">
      <c r="B60" s="79" t="s">
        <v>52</v>
      </c>
      <c r="K60" s="76"/>
      <c r="L60" s="76"/>
      <c r="M60" s="76"/>
      <c r="N60" s="77"/>
      <c r="O60" s="77"/>
    </row>
    <row r="61" spans="2:17" s="11" customFormat="1" x14ac:dyDescent="0.2">
      <c r="B61" s="81" t="s">
        <v>49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2:17" x14ac:dyDescent="0.2">
      <c r="B62" s="81" t="s">
        <v>50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2:17" x14ac:dyDescent="0.2">
      <c r="B63" s="81" t="s">
        <v>53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17" ht="9.75" customHeight="1" x14ac:dyDescent="0.2"/>
    <row r="65" spans="2:9" ht="8.25" customHeight="1" x14ac:dyDescent="0.2"/>
    <row r="67" spans="2:9" ht="6.75" customHeight="1" x14ac:dyDescent="0.2"/>
    <row r="68" spans="2:9" ht="6" customHeight="1" x14ac:dyDescent="0.2"/>
    <row r="69" spans="2:9" ht="15" hidden="1" x14ac:dyDescent="0.25">
      <c r="B69"/>
      <c r="C69"/>
      <c r="D69"/>
      <c r="E69"/>
      <c r="F69"/>
      <c r="G69"/>
      <c r="H69"/>
      <c r="I69"/>
    </row>
    <row r="70" spans="2:9" hidden="1" x14ac:dyDescent="0.2">
      <c r="B70" s="37" t="s">
        <v>184</v>
      </c>
      <c r="C70" s="37" t="s">
        <v>43</v>
      </c>
      <c r="D70" s="10" t="s">
        <v>44</v>
      </c>
      <c r="I70" s="10"/>
    </row>
    <row r="71" spans="2:9" ht="15" hidden="1" x14ac:dyDescent="0.25">
      <c r="B71" s="8" t="s">
        <v>185</v>
      </c>
      <c r="C71" s="8" t="s">
        <v>230</v>
      </c>
      <c r="D71" s="9">
        <v>1932</v>
      </c>
    </row>
    <row r="72" spans="2:9" ht="15" hidden="1" x14ac:dyDescent="0.25">
      <c r="B72" s="7" t="s">
        <v>186</v>
      </c>
      <c r="C72" s="8" t="s">
        <v>230</v>
      </c>
      <c r="D72" s="9">
        <v>1932</v>
      </c>
    </row>
    <row r="73" spans="2:9" ht="15" hidden="1" x14ac:dyDescent="0.25">
      <c r="B73" s="3" t="s">
        <v>58</v>
      </c>
      <c r="C73" s="3" t="s">
        <v>229</v>
      </c>
      <c r="D73" s="9">
        <v>1931</v>
      </c>
    </row>
    <row r="74" spans="2:9" ht="15" hidden="1" x14ac:dyDescent="0.25">
      <c r="B74" s="5" t="s">
        <v>59</v>
      </c>
      <c r="C74" s="5" t="s">
        <v>233</v>
      </c>
      <c r="D74" s="71">
        <v>1935</v>
      </c>
    </row>
    <row r="75" spans="2:9" ht="15" hidden="1" x14ac:dyDescent="0.25">
      <c r="B75" s="3" t="s">
        <v>60</v>
      </c>
      <c r="C75" s="8" t="s">
        <v>230</v>
      </c>
      <c r="D75" s="9">
        <v>1932</v>
      </c>
    </row>
    <row r="76" spans="2:9" ht="15" hidden="1" x14ac:dyDescent="0.25">
      <c r="B76" s="3" t="s">
        <v>61</v>
      </c>
      <c r="C76" s="6" t="s">
        <v>231</v>
      </c>
      <c r="D76" s="72">
        <v>1933</v>
      </c>
    </row>
    <row r="77" spans="2:9" ht="15" hidden="1" x14ac:dyDescent="0.25">
      <c r="B77" s="3" t="s">
        <v>62</v>
      </c>
      <c r="C77" s="3" t="s">
        <v>229</v>
      </c>
      <c r="D77" s="9">
        <v>1931</v>
      </c>
    </row>
    <row r="78" spans="2:9" ht="15" hidden="1" x14ac:dyDescent="0.25">
      <c r="B78" s="1" t="s">
        <v>63</v>
      </c>
      <c r="C78" s="5" t="s">
        <v>236</v>
      </c>
      <c r="D78" s="71">
        <v>1938</v>
      </c>
    </row>
    <row r="79" spans="2:9" ht="15" hidden="1" x14ac:dyDescent="0.25">
      <c r="B79" s="5" t="s">
        <v>64</v>
      </c>
      <c r="C79" s="5" t="s">
        <v>236</v>
      </c>
      <c r="D79" s="71">
        <v>1938</v>
      </c>
    </row>
    <row r="80" spans="2:9" ht="15" hidden="1" x14ac:dyDescent="0.25">
      <c r="B80" s="3" t="s">
        <v>65</v>
      </c>
      <c r="C80" s="3" t="s">
        <v>229</v>
      </c>
      <c r="D80" s="9">
        <v>1931</v>
      </c>
    </row>
    <row r="81" spans="2:4" ht="15" hidden="1" x14ac:dyDescent="0.25">
      <c r="B81" s="3" t="s">
        <v>66</v>
      </c>
      <c r="C81" s="3" t="s">
        <v>232</v>
      </c>
      <c r="D81" s="4">
        <v>1934</v>
      </c>
    </row>
    <row r="82" spans="2:4" ht="15" hidden="1" x14ac:dyDescent="0.25">
      <c r="B82" s="8" t="s">
        <v>67</v>
      </c>
      <c r="C82" s="5" t="s">
        <v>233</v>
      </c>
      <c r="D82" s="71">
        <v>1935</v>
      </c>
    </row>
    <row r="83" spans="2:4" ht="15" hidden="1" x14ac:dyDescent="0.25">
      <c r="B83" s="3" t="s">
        <v>68</v>
      </c>
      <c r="C83" s="8" t="s">
        <v>230</v>
      </c>
      <c r="D83" s="9">
        <v>1932</v>
      </c>
    </row>
    <row r="84" spans="2:4" ht="15" hidden="1" x14ac:dyDescent="0.25">
      <c r="B84" s="5" t="s">
        <v>69</v>
      </c>
      <c r="C84" s="3" t="s">
        <v>232</v>
      </c>
      <c r="D84" s="4">
        <v>1934</v>
      </c>
    </row>
    <row r="85" spans="2:4" ht="15" hidden="1" x14ac:dyDescent="0.25">
      <c r="B85" s="73" t="s">
        <v>70</v>
      </c>
      <c r="C85" s="5" t="s">
        <v>233</v>
      </c>
      <c r="D85" s="71">
        <v>1935</v>
      </c>
    </row>
    <row r="86" spans="2:4" ht="15" hidden="1" x14ac:dyDescent="0.25">
      <c r="B86" s="3" t="s">
        <v>71</v>
      </c>
      <c r="C86" s="3" t="s">
        <v>229</v>
      </c>
      <c r="D86" s="9">
        <v>1931</v>
      </c>
    </row>
    <row r="87" spans="2:4" ht="15" hidden="1" x14ac:dyDescent="0.25">
      <c r="B87" s="8" t="s">
        <v>72</v>
      </c>
      <c r="C87" s="3" t="s">
        <v>229</v>
      </c>
      <c r="D87" s="9">
        <v>1931</v>
      </c>
    </row>
    <row r="88" spans="2:4" ht="15" hidden="1" x14ac:dyDescent="0.25">
      <c r="B88" s="5" t="s">
        <v>73</v>
      </c>
      <c r="C88" s="3" t="s">
        <v>232</v>
      </c>
      <c r="D88" s="4">
        <v>1934</v>
      </c>
    </row>
    <row r="89" spans="2:4" ht="15" hidden="1" x14ac:dyDescent="0.25">
      <c r="B89" s="8" t="s">
        <v>74</v>
      </c>
      <c r="C89" s="5" t="s">
        <v>236</v>
      </c>
      <c r="D89" s="71">
        <v>1938</v>
      </c>
    </row>
    <row r="90" spans="2:4" ht="15" hidden="1" x14ac:dyDescent="0.25">
      <c r="B90" s="3" t="s">
        <v>75</v>
      </c>
      <c r="C90" s="6" t="s">
        <v>228</v>
      </c>
      <c r="D90" s="72">
        <v>1930</v>
      </c>
    </row>
    <row r="91" spans="2:4" ht="15" hidden="1" x14ac:dyDescent="0.25">
      <c r="B91" s="3" t="s">
        <v>187</v>
      </c>
      <c r="C91" s="3" t="s">
        <v>229</v>
      </c>
      <c r="D91" s="9">
        <v>1931</v>
      </c>
    </row>
    <row r="92" spans="2:4" ht="15" hidden="1" x14ac:dyDescent="0.25">
      <c r="B92" s="3" t="s">
        <v>76</v>
      </c>
      <c r="C92" s="3" t="s">
        <v>235</v>
      </c>
      <c r="D92" s="9">
        <v>1937</v>
      </c>
    </row>
    <row r="93" spans="2:4" ht="15" hidden="1" x14ac:dyDescent="0.25">
      <c r="B93" s="3" t="s">
        <v>188</v>
      </c>
      <c r="C93" s="5" t="s">
        <v>236</v>
      </c>
      <c r="D93" s="71">
        <v>1938</v>
      </c>
    </row>
    <row r="94" spans="2:4" ht="15" hidden="1" x14ac:dyDescent="0.25">
      <c r="B94" s="3" t="s">
        <v>77</v>
      </c>
      <c r="C94" s="6" t="s">
        <v>228</v>
      </c>
      <c r="D94" s="72">
        <v>1930</v>
      </c>
    </row>
    <row r="95" spans="2:4" ht="15" hidden="1" x14ac:dyDescent="0.25">
      <c r="B95" s="5" t="s">
        <v>78</v>
      </c>
      <c r="C95" s="5" t="s">
        <v>236</v>
      </c>
      <c r="D95" s="71">
        <v>1938</v>
      </c>
    </row>
    <row r="96" spans="2:4" ht="15" hidden="1" x14ac:dyDescent="0.25">
      <c r="B96" s="5" t="s">
        <v>79</v>
      </c>
      <c r="C96" s="6" t="s">
        <v>228</v>
      </c>
      <c r="D96" s="72">
        <v>1930</v>
      </c>
    </row>
    <row r="97" spans="2:4" ht="15" hidden="1" x14ac:dyDescent="0.25">
      <c r="B97" s="5" t="s">
        <v>189</v>
      </c>
      <c r="C97" s="5" t="s">
        <v>233</v>
      </c>
      <c r="D97" s="71">
        <v>1935</v>
      </c>
    </row>
    <row r="98" spans="2:4" ht="15" hidden="1" x14ac:dyDescent="0.25">
      <c r="B98" s="3" t="s">
        <v>80</v>
      </c>
      <c r="C98" s="3" t="s">
        <v>235</v>
      </c>
      <c r="D98" s="9">
        <v>1937</v>
      </c>
    </row>
    <row r="99" spans="2:4" ht="15" hidden="1" x14ac:dyDescent="0.25">
      <c r="B99" s="8" t="s">
        <v>81</v>
      </c>
      <c r="C99" s="5" t="s">
        <v>236</v>
      </c>
      <c r="D99" s="71">
        <v>1938</v>
      </c>
    </row>
    <row r="100" spans="2:4" ht="15" hidden="1" x14ac:dyDescent="0.25">
      <c r="B100" s="5" t="s">
        <v>82</v>
      </c>
      <c r="C100" s="5" t="s">
        <v>236</v>
      </c>
      <c r="D100" s="71">
        <v>1938</v>
      </c>
    </row>
    <row r="101" spans="2:4" ht="15" hidden="1" x14ac:dyDescent="0.25">
      <c r="B101" s="3" t="s">
        <v>83</v>
      </c>
      <c r="C101" s="5" t="s">
        <v>236</v>
      </c>
      <c r="D101" s="71">
        <v>1938</v>
      </c>
    </row>
    <row r="102" spans="2:4" ht="15" hidden="1" x14ac:dyDescent="0.25">
      <c r="B102" s="8" t="s">
        <v>84</v>
      </c>
      <c r="C102" s="3" t="s">
        <v>229</v>
      </c>
      <c r="D102" s="9">
        <v>1931</v>
      </c>
    </row>
    <row r="103" spans="2:4" ht="15" hidden="1" x14ac:dyDescent="0.25">
      <c r="B103" s="3" t="s">
        <v>85</v>
      </c>
      <c r="C103" s="5" t="s">
        <v>236</v>
      </c>
      <c r="D103" s="71">
        <v>1938</v>
      </c>
    </row>
    <row r="104" spans="2:4" ht="15" hidden="1" x14ac:dyDescent="0.25">
      <c r="B104" s="5" t="s">
        <v>86</v>
      </c>
      <c r="C104" s="6" t="s">
        <v>228</v>
      </c>
      <c r="D104" s="72">
        <v>1930</v>
      </c>
    </row>
    <row r="105" spans="2:4" ht="15" hidden="1" x14ac:dyDescent="0.25">
      <c r="B105" s="5" t="s">
        <v>87</v>
      </c>
      <c r="C105" s="6" t="s">
        <v>231</v>
      </c>
      <c r="D105" s="72">
        <v>1933</v>
      </c>
    </row>
    <row r="106" spans="2:4" ht="15" hidden="1" x14ac:dyDescent="0.25">
      <c r="B106" s="8" t="s">
        <v>88</v>
      </c>
      <c r="C106" s="3" t="s">
        <v>229</v>
      </c>
      <c r="D106" s="9">
        <v>1931</v>
      </c>
    </row>
    <row r="107" spans="2:4" ht="15" hidden="1" x14ac:dyDescent="0.25">
      <c r="B107" s="3" t="s">
        <v>89</v>
      </c>
      <c r="C107" s="5" t="s">
        <v>233</v>
      </c>
      <c r="D107" s="71">
        <v>1935</v>
      </c>
    </row>
    <row r="108" spans="2:4" ht="15" hidden="1" x14ac:dyDescent="0.25">
      <c r="B108" s="1" t="s">
        <v>90</v>
      </c>
      <c r="C108" s="5" t="s">
        <v>236</v>
      </c>
      <c r="D108" s="71">
        <v>1938</v>
      </c>
    </row>
    <row r="109" spans="2:4" ht="15" hidden="1" x14ac:dyDescent="0.25">
      <c r="B109" s="3" t="s">
        <v>91</v>
      </c>
      <c r="C109" s="8" t="s">
        <v>230</v>
      </c>
      <c r="D109" s="9">
        <v>1932</v>
      </c>
    </row>
    <row r="110" spans="2:4" ht="15" hidden="1" x14ac:dyDescent="0.25">
      <c r="B110" s="3" t="s">
        <v>92</v>
      </c>
      <c r="C110" s="6" t="s">
        <v>231</v>
      </c>
      <c r="D110" s="72">
        <v>1933</v>
      </c>
    </row>
    <row r="111" spans="2:4" ht="15" hidden="1" x14ac:dyDescent="0.25">
      <c r="B111" s="5" t="s">
        <v>93</v>
      </c>
      <c r="C111" s="3" t="s">
        <v>232</v>
      </c>
      <c r="D111" s="4">
        <v>1934</v>
      </c>
    </row>
    <row r="112" spans="2:4" ht="15" hidden="1" x14ac:dyDescent="0.25">
      <c r="B112" s="1" t="s">
        <v>190</v>
      </c>
      <c r="C112" s="5" t="s">
        <v>236</v>
      </c>
      <c r="D112" s="71">
        <v>1938</v>
      </c>
    </row>
    <row r="113" spans="2:4" ht="15" hidden="1" x14ac:dyDescent="0.25">
      <c r="B113" s="3" t="s">
        <v>191</v>
      </c>
      <c r="C113" s="3" t="s">
        <v>229</v>
      </c>
      <c r="D113" s="9">
        <v>1931</v>
      </c>
    </row>
    <row r="114" spans="2:4" ht="15" hidden="1" x14ac:dyDescent="0.25">
      <c r="B114" s="5" t="s">
        <v>192</v>
      </c>
      <c r="C114" s="6" t="s">
        <v>231</v>
      </c>
      <c r="D114" s="72">
        <v>1933</v>
      </c>
    </row>
    <row r="115" spans="2:4" ht="15" hidden="1" x14ac:dyDescent="0.25">
      <c r="B115" s="3" t="s">
        <v>193</v>
      </c>
      <c r="C115" s="6" t="s">
        <v>231</v>
      </c>
      <c r="D115" s="72">
        <v>1933</v>
      </c>
    </row>
    <row r="116" spans="2:4" ht="15" hidden="1" x14ac:dyDescent="0.25">
      <c r="B116" s="8" t="s">
        <v>94</v>
      </c>
      <c r="C116" s="3" t="s">
        <v>232</v>
      </c>
      <c r="D116" s="4">
        <v>1934</v>
      </c>
    </row>
    <row r="117" spans="2:4" ht="15" hidden="1" x14ac:dyDescent="0.25">
      <c r="B117" s="2" t="s">
        <v>95</v>
      </c>
      <c r="C117" s="3" t="s">
        <v>235</v>
      </c>
      <c r="D117" s="9">
        <v>1937</v>
      </c>
    </row>
    <row r="118" spans="2:4" ht="15" hidden="1" x14ac:dyDescent="0.25">
      <c r="B118" s="3" t="s">
        <v>96</v>
      </c>
      <c r="C118" s="5" t="s">
        <v>233</v>
      </c>
      <c r="D118" s="71">
        <v>1935</v>
      </c>
    </row>
    <row r="119" spans="2:4" ht="15" hidden="1" x14ac:dyDescent="0.25">
      <c r="B119" s="8" t="s">
        <v>97</v>
      </c>
      <c r="C119" s="6" t="s">
        <v>228</v>
      </c>
      <c r="D119" s="72">
        <v>1930</v>
      </c>
    </row>
    <row r="120" spans="2:4" ht="15" hidden="1" x14ac:dyDescent="0.25">
      <c r="B120" s="5" t="s">
        <v>194</v>
      </c>
      <c r="C120" s="6" t="s">
        <v>228</v>
      </c>
      <c r="D120" s="72">
        <v>1930</v>
      </c>
    </row>
    <row r="121" spans="2:4" ht="15" hidden="1" x14ac:dyDescent="0.25">
      <c r="B121" s="8" t="s">
        <v>98</v>
      </c>
      <c r="C121" s="5" t="s">
        <v>233</v>
      </c>
      <c r="D121" s="71">
        <v>1935</v>
      </c>
    </row>
    <row r="122" spans="2:4" ht="15" hidden="1" x14ac:dyDescent="0.25">
      <c r="B122" s="8" t="s">
        <v>195</v>
      </c>
      <c r="C122" s="3" t="s">
        <v>232</v>
      </c>
      <c r="D122" s="4">
        <v>1934</v>
      </c>
    </row>
    <row r="123" spans="2:4" ht="15" hidden="1" x14ac:dyDescent="0.25">
      <c r="B123" s="5" t="s">
        <v>99</v>
      </c>
      <c r="C123" s="5" t="s">
        <v>236</v>
      </c>
      <c r="D123" s="71">
        <v>1938</v>
      </c>
    </row>
    <row r="124" spans="2:4" ht="15" hidden="1" x14ac:dyDescent="0.25">
      <c r="B124" s="8" t="s">
        <v>100</v>
      </c>
      <c r="C124" s="5" t="s">
        <v>236</v>
      </c>
      <c r="D124" s="71">
        <v>1938</v>
      </c>
    </row>
    <row r="125" spans="2:4" ht="15" hidden="1" x14ac:dyDescent="0.25">
      <c r="B125" s="3" t="s">
        <v>196</v>
      </c>
      <c r="C125" s="3" t="s">
        <v>234</v>
      </c>
      <c r="D125" s="74">
        <v>1936</v>
      </c>
    </row>
    <row r="126" spans="2:4" ht="15" hidden="1" x14ac:dyDescent="0.25">
      <c r="B126" s="3" t="s">
        <v>197</v>
      </c>
      <c r="C126" s="3" t="s">
        <v>232</v>
      </c>
      <c r="D126" s="4">
        <v>1934</v>
      </c>
    </row>
    <row r="127" spans="2:4" ht="15" hidden="1" x14ac:dyDescent="0.25">
      <c r="B127" s="5" t="s">
        <v>101</v>
      </c>
      <c r="C127" s="3" t="s">
        <v>235</v>
      </c>
      <c r="D127" s="9">
        <v>1937</v>
      </c>
    </row>
    <row r="128" spans="2:4" ht="15" hidden="1" x14ac:dyDescent="0.25">
      <c r="B128" s="8" t="s">
        <v>198</v>
      </c>
      <c r="C128" s="3" t="s">
        <v>232</v>
      </c>
      <c r="D128" s="4">
        <v>1934</v>
      </c>
    </row>
    <row r="129" spans="2:4" ht="15" hidden="1" x14ac:dyDescent="0.25">
      <c r="B129" s="3" t="s">
        <v>102</v>
      </c>
      <c r="C129" s="5" t="s">
        <v>236</v>
      </c>
      <c r="D129" s="71">
        <v>1938</v>
      </c>
    </row>
    <row r="130" spans="2:4" ht="15" hidden="1" x14ac:dyDescent="0.25">
      <c r="B130" s="8" t="s">
        <v>103</v>
      </c>
      <c r="C130" s="5" t="s">
        <v>233</v>
      </c>
      <c r="D130" s="71">
        <v>1935</v>
      </c>
    </row>
    <row r="131" spans="2:4" ht="15" hidden="1" x14ac:dyDescent="0.25">
      <c r="B131" s="8" t="s">
        <v>104</v>
      </c>
      <c r="C131" s="3" t="s">
        <v>229</v>
      </c>
      <c r="D131" s="9">
        <v>1931</v>
      </c>
    </row>
    <row r="132" spans="2:4" ht="15" hidden="1" x14ac:dyDescent="0.25">
      <c r="B132" s="3" t="s">
        <v>105</v>
      </c>
      <c r="C132" s="3" t="s">
        <v>234</v>
      </c>
      <c r="D132" s="74">
        <v>1936</v>
      </c>
    </row>
    <row r="133" spans="2:4" ht="15" hidden="1" x14ac:dyDescent="0.25">
      <c r="B133" s="8" t="s">
        <v>106</v>
      </c>
      <c r="C133" s="5" t="s">
        <v>236</v>
      </c>
      <c r="D133" s="71">
        <v>1938</v>
      </c>
    </row>
    <row r="134" spans="2:4" ht="15" hidden="1" x14ac:dyDescent="0.25">
      <c r="B134" s="3" t="s">
        <v>199</v>
      </c>
      <c r="C134" s="3" t="s">
        <v>46</v>
      </c>
      <c r="D134" s="9">
        <v>1905</v>
      </c>
    </row>
    <row r="135" spans="2:4" ht="15" hidden="1" x14ac:dyDescent="0.25">
      <c r="B135" s="3" t="s">
        <v>107</v>
      </c>
      <c r="C135" s="3" t="s">
        <v>232</v>
      </c>
      <c r="D135" s="4">
        <v>1934</v>
      </c>
    </row>
    <row r="136" spans="2:4" ht="15" hidden="1" x14ac:dyDescent="0.25">
      <c r="B136" s="5" t="s">
        <v>108</v>
      </c>
      <c r="C136" s="6" t="s">
        <v>231</v>
      </c>
      <c r="D136" s="72">
        <v>1933</v>
      </c>
    </row>
    <row r="137" spans="2:4" ht="15" hidden="1" x14ac:dyDescent="0.25">
      <c r="B137" s="3" t="s">
        <v>109</v>
      </c>
      <c r="C137" s="6" t="s">
        <v>228</v>
      </c>
      <c r="D137" s="72">
        <v>1930</v>
      </c>
    </row>
    <row r="138" spans="2:4" ht="15" hidden="1" x14ac:dyDescent="0.25">
      <c r="B138" s="3" t="s">
        <v>200</v>
      </c>
      <c r="C138" s="5" t="s">
        <v>233</v>
      </c>
      <c r="D138" s="71">
        <v>1935</v>
      </c>
    </row>
    <row r="139" spans="2:4" ht="15" hidden="1" x14ac:dyDescent="0.25">
      <c r="B139" s="3" t="s">
        <v>201</v>
      </c>
      <c r="C139" s="5" t="s">
        <v>236</v>
      </c>
      <c r="D139" s="71">
        <v>1938</v>
      </c>
    </row>
    <row r="140" spans="2:4" ht="15" hidden="1" x14ac:dyDescent="0.25">
      <c r="B140" s="3" t="s">
        <v>110</v>
      </c>
      <c r="C140" s="3" t="s">
        <v>229</v>
      </c>
      <c r="D140" s="9">
        <v>1931</v>
      </c>
    </row>
    <row r="141" spans="2:4" ht="15" hidden="1" x14ac:dyDescent="0.25">
      <c r="B141" s="5" t="s">
        <v>111</v>
      </c>
      <c r="C141" s="5" t="s">
        <v>233</v>
      </c>
      <c r="D141" s="71">
        <v>1935</v>
      </c>
    </row>
    <row r="142" spans="2:4" ht="15" hidden="1" x14ac:dyDescent="0.25">
      <c r="B142" s="3" t="s">
        <v>202</v>
      </c>
      <c r="C142" s="3" t="s">
        <v>235</v>
      </c>
      <c r="D142" s="9">
        <v>1937</v>
      </c>
    </row>
    <row r="143" spans="2:4" ht="15" hidden="1" x14ac:dyDescent="0.25">
      <c r="B143" s="5" t="s">
        <v>203</v>
      </c>
      <c r="C143" s="8" t="s">
        <v>230</v>
      </c>
      <c r="D143" s="9">
        <v>1932</v>
      </c>
    </row>
    <row r="144" spans="2:4" ht="15" hidden="1" x14ac:dyDescent="0.25">
      <c r="B144" s="3" t="s">
        <v>112</v>
      </c>
      <c r="C144" s="5" t="s">
        <v>233</v>
      </c>
      <c r="D144" s="71">
        <v>1935</v>
      </c>
    </row>
    <row r="145" spans="2:4" ht="15" hidden="1" x14ac:dyDescent="0.25">
      <c r="B145" s="3" t="s">
        <v>113</v>
      </c>
      <c r="C145" s="3" t="s">
        <v>235</v>
      </c>
      <c r="D145" s="9">
        <v>1937</v>
      </c>
    </row>
    <row r="146" spans="2:4" ht="15" hidden="1" x14ac:dyDescent="0.25">
      <c r="B146" s="8" t="s">
        <v>204</v>
      </c>
      <c r="C146" s="8" t="s">
        <v>230</v>
      </c>
      <c r="D146" s="9">
        <v>1932</v>
      </c>
    </row>
    <row r="147" spans="2:4" ht="15" hidden="1" x14ac:dyDescent="0.25">
      <c r="B147" s="3" t="s">
        <v>205</v>
      </c>
      <c r="C147" s="6" t="s">
        <v>231</v>
      </c>
      <c r="D147" s="72">
        <v>1933</v>
      </c>
    </row>
    <row r="148" spans="2:4" ht="15" hidden="1" x14ac:dyDescent="0.25">
      <c r="B148" s="3" t="s">
        <v>114</v>
      </c>
      <c r="C148" s="3" t="s">
        <v>229</v>
      </c>
      <c r="D148" s="9">
        <v>1931</v>
      </c>
    </row>
    <row r="149" spans="2:4" ht="15" hidden="1" x14ac:dyDescent="0.25">
      <c r="B149" s="5" t="s">
        <v>206</v>
      </c>
      <c r="C149" s="3" t="s">
        <v>235</v>
      </c>
      <c r="D149" s="9">
        <v>1937</v>
      </c>
    </row>
    <row r="150" spans="2:4" ht="15" hidden="1" x14ac:dyDescent="0.25">
      <c r="B150" s="3" t="s">
        <v>115</v>
      </c>
      <c r="C150" s="5" t="s">
        <v>233</v>
      </c>
      <c r="D150" s="71">
        <v>1935</v>
      </c>
    </row>
    <row r="151" spans="2:4" ht="15" hidden="1" x14ac:dyDescent="0.25">
      <c r="B151" s="5" t="s">
        <v>207</v>
      </c>
      <c r="C151" s="5" t="s">
        <v>233</v>
      </c>
      <c r="D151" s="71">
        <v>1935</v>
      </c>
    </row>
    <row r="152" spans="2:4" ht="15" hidden="1" x14ac:dyDescent="0.25">
      <c r="B152" s="8" t="s">
        <v>208</v>
      </c>
      <c r="C152" s="8" t="s">
        <v>230</v>
      </c>
      <c r="D152" s="9">
        <v>1932</v>
      </c>
    </row>
    <row r="153" spans="2:4" ht="15" hidden="1" x14ac:dyDescent="0.25">
      <c r="B153" s="3" t="s">
        <v>116</v>
      </c>
      <c r="C153" s="8" t="s">
        <v>230</v>
      </c>
      <c r="D153" s="9">
        <v>1932</v>
      </c>
    </row>
    <row r="154" spans="2:4" ht="15" hidden="1" x14ac:dyDescent="0.25">
      <c r="B154" s="8" t="s">
        <v>209</v>
      </c>
      <c r="C154" s="3" t="s">
        <v>232</v>
      </c>
      <c r="D154" s="4">
        <v>1934</v>
      </c>
    </row>
    <row r="155" spans="2:4" ht="15" hidden="1" x14ac:dyDescent="0.25">
      <c r="B155" s="5" t="s">
        <v>117</v>
      </c>
      <c r="C155" s="3" t="s">
        <v>234</v>
      </c>
      <c r="D155" s="74">
        <v>1936</v>
      </c>
    </row>
    <row r="156" spans="2:4" ht="15" hidden="1" x14ac:dyDescent="0.25">
      <c r="B156" s="3" t="s">
        <v>210</v>
      </c>
      <c r="C156" s="3" t="s">
        <v>235</v>
      </c>
      <c r="D156" s="9">
        <v>1937</v>
      </c>
    </row>
    <row r="157" spans="2:4" ht="15" hidden="1" x14ac:dyDescent="0.25">
      <c r="B157" s="8" t="s">
        <v>118</v>
      </c>
      <c r="C157" s="3" t="s">
        <v>232</v>
      </c>
      <c r="D157" s="4">
        <v>1934</v>
      </c>
    </row>
    <row r="158" spans="2:4" ht="15" hidden="1" x14ac:dyDescent="0.25">
      <c r="B158" s="8" t="s">
        <v>119</v>
      </c>
      <c r="C158" s="3" t="s">
        <v>232</v>
      </c>
      <c r="D158" s="4">
        <v>1934</v>
      </c>
    </row>
    <row r="159" spans="2:4" ht="15" hidden="1" x14ac:dyDescent="0.25">
      <c r="B159" s="3" t="s">
        <v>211</v>
      </c>
      <c r="C159" s="5" t="s">
        <v>233</v>
      </c>
      <c r="D159" s="71">
        <v>1935</v>
      </c>
    </row>
    <row r="160" spans="2:4" ht="15" hidden="1" x14ac:dyDescent="0.25">
      <c r="B160" s="5" t="s">
        <v>212</v>
      </c>
      <c r="C160" s="3" t="s">
        <v>232</v>
      </c>
      <c r="D160" s="4">
        <v>1934</v>
      </c>
    </row>
    <row r="161" spans="2:4" ht="15" hidden="1" x14ac:dyDescent="0.25">
      <c r="B161" s="3" t="s">
        <v>120</v>
      </c>
      <c r="C161" s="3" t="s">
        <v>234</v>
      </c>
      <c r="D161" s="74">
        <v>1936</v>
      </c>
    </row>
    <row r="162" spans="2:4" ht="15" hidden="1" x14ac:dyDescent="0.25">
      <c r="B162" s="5" t="s">
        <v>213</v>
      </c>
      <c r="C162" s="6" t="s">
        <v>228</v>
      </c>
      <c r="D162" s="72">
        <v>1930</v>
      </c>
    </row>
    <row r="163" spans="2:4" ht="15" hidden="1" x14ac:dyDescent="0.25">
      <c r="B163" s="1" t="s">
        <v>121</v>
      </c>
      <c r="C163" s="8" t="s">
        <v>230</v>
      </c>
      <c r="D163" s="9">
        <v>1932</v>
      </c>
    </row>
    <row r="164" spans="2:4" ht="15" hidden="1" x14ac:dyDescent="0.25">
      <c r="B164" s="3" t="s">
        <v>122</v>
      </c>
      <c r="C164" s="8" t="s">
        <v>230</v>
      </c>
      <c r="D164" s="9">
        <v>1932</v>
      </c>
    </row>
    <row r="165" spans="2:4" ht="15" hidden="1" x14ac:dyDescent="0.25">
      <c r="B165" s="8" t="s">
        <v>123</v>
      </c>
      <c r="C165" s="8" t="s">
        <v>230</v>
      </c>
      <c r="D165" s="9">
        <v>1932</v>
      </c>
    </row>
    <row r="166" spans="2:4" ht="15" hidden="1" x14ac:dyDescent="0.25">
      <c r="B166" s="5" t="s">
        <v>124</v>
      </c>
      <c r="C166" s="8" t="s">
        <v>230</v>
      </c>
      <c r="D166" s="9">
        <v>1932</v>
      </c>
    </row>
    <row r="167" spans="2:4" ht="15" hidden="1" x14ac:dyDescent="0.25">
      <c r="B167" s="3" t="s">
        <v>214</v>
      </c>
      <c r="C167" s="3" t="s">
        <v>235</v>
      </c>
      <c r="D167" s="9">
        <v>1937</v>
      </c>
    </row>
    <row r="168" spans="2:4" ht="15" hidden="1" x14ac:dyDescent="0.25">
      <c r="B168" s="3" t="s">
        <v>215</v>
      </c>
      <c r="C168" s="3" t="s">
        <v>229</v>
      </c>
      <c r="D168" s="9">
        <v>1931</v>
      </c>
    </row>
    <row r="169" spans="2:4" ht="15" hidden="1" x14ac:dyDescent="0.25">
      <c r="B169" s="3" t="s">
        <v>125</v>
      </c>
      <c r="C169" s="3" t="s">
        <v>235</v>
      </c>
      <c r="D169" s="9">
        <v>1937</v>
      </c>
    </row>
    <row r="170" spans="2:4" ht="15" hidden="1" x14ac:dyDescent="0.25">
      <c r="B170" s="3" t="s">
        <v>126</v>
      </c>
      <c r="C170" s="6" t="s">
        <v>231</v>
      </c>
      <c r="D170" s="72">
        <v>1933</v>
      </c>
    </row>
    <row r="171" spans="2:4" ht="15" hidden="1" x14ac:dyDescent="0.25">
      <c r="B171" s="3" t="s">
        <v>127</v>
      </c>
      <c r="C171" s="3" t="s">
        <v>232</v>
      </c>
      <c r="D171" s="4">
        <v>1934</v>
      </c>
    </row>
    <row r="172" spans="2:4" ht="15" hidden="1" x14ac:dyDescent="0.25">
      <c r="B172" s="1" t="s">
        <v>128</v>
      </c>
      <c r="C172" s="6" t="s">
        <v>228</v>
      </c>
      <c r="D172" s="72">
        <v>1930</v>
      </c>
    </row>
    <row r="173" spans="2:4" ht="15" hidden="1" x14ac:dyDescent="0.25">
      <c r="B173" s="3" t="s">
        <v>129</v>
      </c>
      <c r="C173" s="3" t="s">
        <v>229</v>
      </c>
      <c r="D173" s="9">
        <v>1931</v>
      </c>
    </row>
    <row r="174" spans="2:4" ht="15" hidden="1" x14ac:dyDescent="0.25">
      <c r="B174" s="3" t="s">
        <v>130</v>
      </c>
      <c r="C174" s="3" t="s">
        <v>232</v>
      </c>
      <c r="D174" s="4">
        <v>1934</v>
      </c>
    </row>
    <row r="175" spans="2:4" ht="15" hidden="1" x14ac:dyDescent="0.25">
      <c r="B175" s="5" t="s">
        <v>131</v>
      </c>
      <c r="C175" s="6" t="s">
        <v>228</v>
      </c>
      <c r="D175" s="72">
        <v>1930</v>
      </c>
    </row>
    <row r="176" spans="2:4" ht="15" hidden="1" x14ac:dyDescent="0.25">
      <c r="B176" s="1" t="s">
        <v>132</v>
      </c>
      <c r="C176" s="5" t="s">
        <v>236</v>
      </c>
      <c r="D176" s="71">
        <v>1938</v>
      </c>
    </row>
    <row r="177" spans="2:4" ht="15" hidden="1" x14ac:dyDescent="0.25">
      <c r="B177" s="8" t="s">
        <v>133</v>
      </c>
      <c r="C177" s="3" t="s">
        <v>229</v>
      </c>
      <c r="D177" s="9">
        <v>1931</v>
      </c>
    </row>
    <row r="178" spans="2:4" ht="15" hidden="1" x14ac:dyDescent="0.25">
      <c r="B178" s="1" t="s">
        <v>134</v>
      </c>
      <c r="C178" s="5" t="s">
        <v>233</v>
      </c>
      <c r="D178" s="71">
        <v>1935</v>
      </c>
    </row>
    <row r="179" spans="2:4" ht="15" hidden="1" x14ac:dyDescent="0.25">
      <c r="B179" s="3" t="s">
        <v>135</v>
      </c>
      <c r="C179" s="6" t="s">
        <v>228</v>
      </c>
      <c r="D179" s="72">
        <v>1930</v>
      </c>
    </row>
    <row r="180" spans="2:4" ht="15" hidden="1" x14ac:dyDescent="0.25">
      <c r="B180" s="3" t="s">
        <v>136</v>
      </c>
      <c r="C180" s="3" t="s">
        <v>229</v>
      </c>
      <c r="D180" s="9">
        <v>1931</v>
      </c>
    </row>
    <row r="181" spans="2:4" ht="15" hidden="1" x14ac:dyDescent="0.25">
      <c r="B181" s="8" t="s">
        <v>137</v>
      </c>
      <c r="C181" s="8" t="s">
        <v>230</v>
      </c>
      <c r="D181" s="9">
        <v>1932</v>
      </c>
    </row>
    <row r="182" spans="2:4" ht="15" hidden="1" x14ac:dyDescent="0.25">
      <c r="B182" s="3" t="s">
        <v>138</v>
      </c>
      <c r="C182" s="3" t="s">
        <v>229</v>
      </c>
      <c r="D182" s="9">
        <v>1931</v>
      </c>
    </row>
    <row r="183" spans="2:4" ht="15" hidden="1" x14ac:dyDescent="0.25">
      <c r="B183" s="3" t="s">
        <v>216</v>
      </c>
      <c r="C183" s="5" t="s">
        <v>233</v>
      </c>
      <c r="D183" s="71">
        <v>1935</v>
      </c>
    </row>
    <row r="184" spans="2:4" ht="15" hidden="1" x14ac:dyDescent="0.25">
      <c r="B184" s="8" t="s">
        <v>139</v>
      </c>
      <c r="C184" s="6" t="s">
        <v>231</v>
      </c>
      <c r="D184" s="72">
        <v>1933</v>
      </c>
    </row>
    <row r="185" spans="2:4" ht="15" hidden="1" x14ac:dyDescent="0.25">
      <c r="B185" s="3" t="s">
        <v>140</v>
      </c>
      <c r="C185" s="8" t="s">
        <v>230</v>
      </c>
      <c r="D185" s="9">
        <v>1932</v>
      </c>
    </row>
    <row r="186" spans="2:4" ht="15" hidden="1" x14ac:dyDescent="0.25">
      <c r="B186" s="3" t="s">
        <v>217</v>
      </c>
      <c r="C186" s="5" t="s">
        <v>233</v>
      </c>
      <c r="D186" s="71">
        <v>1935</v>
      </c>
    </row>
    <row r="187" spans="2:4" ht="15" hidden="1" x14ac:dyDescent="0.25">
      <c r="B187" s="3" t="s">
        <v>141</v>
      </c>
      <c r="C187" s="8" t="s">
        <v>230</v>
      </c>
      <c r="D187" s="9">
        <v>1932</v>
      </c>
    </row>
    <row r="188" spans="2:4" ht="15" hidden="1" x14ac:dyDescent="0.25">
      <c r="B188" s="3" t="s">
        <v>142</v>
      </c>
      <c r="C188" s="5" t="s">
        <v>233</v>
      </c>
      <c r="D188" s="71">
        <v>1935</v>
      </c>
    </row>
    <row r="189" spans="2:4" ht="15" hidden="1" x14ac:dyDescent="0.25">
      <c r="B189" s="3" t="s">
        <v>143</v>
      </c>
      <c r="C189" s="6" t="s">
        <v>228</v>
      </c>
      <c r="D189" s="72">
        <v>1930</v>
      </c>
    </row>
    <row r="190" spans="2:4" ht="15" hidden="1" x14ac:dyDescent="0.25">
      <c r="B190" s="3" t="s">
        <v>144</v>
      </c>
      <c r="C190" s="5" t="s">
        <v>236</v>
      </c>
      <c r="D190" s="71">
        <v>1938</v>
      </c>
    </row>
    <row r="191" spans="2:4" ht="15" hidden="1" x14ac:dyDescent="0.25">
      <c r="B191" s="5" t="s">
        <v>145</v>
      </c>
      <c r="C191" s="5" t="s">
        <v>233</v>
      </c>
      <c r="D191" s="71">
        <v>1935</v>
      </c>
    </row>
    <row r="192" spans="2:4" ht="15" hidden="1" x14ac:dyDescent="0.25">
      <c r="B192" s="3" t="s">
        <v>146</v>
      </c>
      <c r="C192" s="6" t="s">
        <v>231</v>
      </c>
      <c r="D192" s="72">
        <v>1933</v>
      </c>
    </row>
    <row r="193" spans="2:4" ht="15" hidden="1" x14ac:dyDescent="0.25">
      <c r="B193" s="3" t="s">
        <v>147</v>
      </c>
      <c r="C193" s="3" t="s">
        <v>45</v>
      </c>
      <c r="D193" s="9">
        <v>1906</v>
      </c>
    </row>
    <row r="194" spans="2:4" ht="15" hidden="1" x14ac:dyDescent="0.25">
      <c r="B194" s="3" t="s">
        <v>148</v>
      </c>
      <c r="C194" s="6" t="s">
        <v>228</v>
      </c>
      <c r="D194" s="72">
        <v>1930</v>
      </c>
    </row>
    <row r="195" spans="2:4" ht="15" hidden="1" x14ac:dyDescent="0.25">
      <c r="B195" s="3" t="s">
        <v>149</v>
      </c>
      <c r="C195" s="5" t="s">
        <v>236</v>
      </c>
      <c r="D195" s="71">
        <v>1938</v>
      </c>
    </row>
    <row r="196" spans="2:4" ht="15" hidden="1" x14ac:dyDescent="0.25">
      <c r="B196" s="8" t="s">
        <v>218</v>
      </c>
      <c r="C196" s="6" t="s">
        <v>228</v>
      </c>
      <c r="D196" s="72">
        <v>1930</v>
      </c>
    </row>
    <row r="197" spans="2:4" ht="15" hidden="1" x14ac:dyDescent="0.25">
      <c r="B197" s="5" t="s">
        <v>150</v>
      </c>
      <c r="C197" s="5" t="s">
        <v>236</v>
      </c>
      <c r="D197" s="71">
        <v>1938</v>
      </c>
    </row>
    <row r="198" spans="2:4" ht="15" hidden="1" x14ac:dyDescent="0.25">
      <c r="B198" s="5" t="s">
        <v>151</v>
      </c>
      <c r="C198" s="5" t="s">
        <v>236</v>
      </c>
      <c r="D198" s="71">
        <v>1938</v>
      </c>
    </row>
    <row r="199" spans="2:4" ht="15" hidden="1" x14ac:dyDescent="0.25">
      <c r="B199" s="3" t="s">
        <v>219</v>
      </c>
      <c r="C199" s="8" t="s">
        <v>230</v>
      </c>
      <c r="D199" s="9">
        <v>1932</v>
      </c>
    </row>
    <row r="200" spans="2:4" ht="15" hidden="1" x14ac:dyDescent="0.25">
      <c r="B200" s="3" t="s">
        <v>152</v>
      </c>
      <c r="C200" s="6" t="s">
        <v>228</v>
      </c>
      <c r="D200" s="72">
        <v>1930</v>
      </c>
    </row>
    <row r="201" spans="2:4" ht="15" hidden="1" x14ac:dyDescent="0.25">
      <c r="B201" s="3" t="s">
        <v>153</v>
      </c>
      <c r="C201" s="3" t="s">
        <v>46</v>
      </c>
      <c r="D201" s="9">
        <v>1905</v>
      </c>
    </row>
    <row r="202" spans="2:4" ht="15" hidden="1" x14ac:dyDescent="0.25">
      <c r="B202" s="3" t="s">
        <v>154</v>
      </c>
      <c r="C202" s="3" t="s">
        <v>232</v>
      </c>
      <c r="D202" s="4">
        <v>1934</v>
      </c>
    </row>
    <row r="203" spans="2:4" ht="15" hidden="1" x14ac:dyDescent="0.25">
      <c r="B203" s="3" t="s">
        <v>220</v>
      </c>
      <c r="C203" s="3" t="s">
        <v>235</v>
      </c>
      <c r="D203" s="9">
        <v>1937</v>
      </c>
    </row>
    <row r="204" spans="2:4" ht="15" hidden="1" x14ac:dyDescent="0.25">
      <c r="B204" s="8" t="s">
        <v>155</v>
      </c>
      <c r="C204" s="6" t="s">
        <v>228</v>
      </c>
      <c r="D204" s="72">
        <v>1930</v>
      </c>
    </row>
    <row r="205" spans="2:4" ht="15" hidden="1" x14ac:dyDescent="0.25">
      <c r="B205" s="3" t="s">
        <v>156</v>
      </c>
      <c r="C205" s="8" t="s">
        <v>230</v>
      </c>
      <c r="D205" s="9">
        <v>1932</v>
      </c>
    </row>
    <row r="206" spans="2:4" ht="15" hidden="1" x14ac:dyDescent="0.25">
      <c r="B206" s="3" t="s">
        <v>221</v>
      </c>
      <c r="C206" s="3" t="s">
        <v>232</v>
      </c>
      <c r="D206" s="4">
        <v>1934</v>
      </c>
    </row>
    <row r="207" spans="2:4" ht="15" hidden="1" x14ac:dyDescent="0.25">
      <c r="B207" s="5" t="s">
        <v>157</v>
      </c>
      <c r="C207" s="6" t="s">
        <v>228</v>
      </c>
      <c r="D207" s="72">
        <v>1930</v>
      </c>
    </row>
    <row r="208" spans="2:4" ht="15" hidden="1" x14ac:dyDescent="0.25">
      <c r="B208" s="5" t="s">
        <v>158</v>
      </c>
      <c r="C208" s="5" t="s">
        <v>233</v>
      </c>
      <c r="D208" s="71">
        <v>1935</v>
      </c>
    </row>
    <row r="209" spans="2:4" ht="15" hidden="1" x14ac:dyDescent="0.25">
      <c r="B209" s="3" t="s">
        <v>159</v>
      </c>
      <c r="C209" s="6" t="s">
        <v>228</v>
      </c>
      <c r="D209" s="72">
        <v>1930</v>
      </c>
    </row>
    <row r="210" spans="2:4" ht="15" hidden="1" x14ac:dyDescent="0.25">
      <c r="B210" s="5" t="s">
        <v>160</v>
      </c>
      <c r="C210" s="3" t="s">
        <v>235</v>
      </c>
      <c r="D210" s="9">
        <v>1937</v>
      </c>
    </row>
    <row r="211" spans="2:4" ht="15" hidden="1" x14ac:dyDescent="0.25">
      <c r="B211" s="5" t="s">
        <v>161</v>
      </c>
      <c r="C211" s="6" t="s">
        <v>231</v>
      </c>
      <c r="D211" s="72">
        <v>1933</v>
      </c>
    </row>
    <row r="212" spans="2:4" ht="15" hidden="1" x14ac:dyDescent="0.25">
      <c r="B212" s="5" t="s">
        <v>222</v>
      </c>
      <c r="C212" s="8" t="s">
        <v>230</v>
      </c>
      <c r="D212" s="9">
        <v>1932</v>
      </c>
    </row>
    <row r="213" spans="2:4" ht="15" hidden="1" x14ac:dyDescent="0.25">
      <c r="B213" s="5" t="s">
        <v>162</v>
      </c>
      <c r="C213" s="8" t="s">
        <v>230</v>
      </c>
      <c r="D213" s="9">
        <v>1932</v>
      </c>
    </row>
    <row r="214" spans="2:4" ht="15" hidden="1" x14ac:dyDescent="0.25">
      <c r="B214" s="8" t="s">
        <v>163</v>
      </c>
      <c r="C214" s="3" t="s">
        <v>232</v>
      </c>
      <c r="D214" s="4">
        <v>1934</v>
      </c>
    </row>
    <row r="215" spans="2:4" ht="15" hidden="1" x14ac:dyDescent="0.25">
      <c r="B215" s="5" t="s">
        <v>223</v>
      </c>
      <c r="C215" s="5" t="s">
        <v>233</v>
      </c>
      <c r="D215" s="71">
        <v>1935</v>
      </c>
    </row>
    <row r="216" spans="2:4" ht="15" hidden="1" x14ac:dyDescent="0.25">
      <c r="B216" s="5" t="s">
        <v>164</v>
      </c>
      <c r="C216" s="3" t="s">
        <v>229</v>
      </c>
      <c r="D216" s="9">
        <v>1931</v>
      </c>
    </row>
    <row r="217" spans="2:4" ht="15" hidden="1" x14ac:dyDescent="0.25">
      <c r="B217" s="5" t="s">
        <v>224</v>
      </c>
      <c r="C217" s="8" t="s">
        <v>230</v>
      </c>
      <c r="D217" s="9">
        <v>1932</v>
      </c>
    </row>
    <row r="218" spans="2:4" ht="15" hidden="1" x14ac:dyDescent="0.25">
      <c r="B218" s="3" t="s">
        <v>165</v>
      </c>
      <c r="C218" s="5" t="s">
        <v>236</v>
      </c>
      <c r="D218" s="71">
        <v>1938</v>
      </c>
    </row>
    <row r="219" spans="2:4" ht="15" hidden="1" x14ac:dyDescent="0.25">
      <c r="B219" s="5" t="s">
        <v>166</v>
      </c>
      <c r="C219" s="5" t="s">
        <v>236</v>
      </c>
      <c r="D219" s="71">
        <v>1938</v>
      </c>
    </row>
    <row r="220" spans="2:4" ht="15" hidden="1" x14ac:dyDescent="0.25">
      <c r="B220" s="8" t="s">
        <v>167</v>
      </c>
      <c r="C220" s="5" t="s">
        <v>233</v>
      </c>
      <c r="D220" s="71">
        <v>1935</v>
      </c>
    </row>
    <row r="221" spans="2:4" ht="15" hidden="1" x14ac:dyDescent="0.25">
      <c r="B221" s="8" t="s">
        <v>168</v>
      </c>
      <c r="C221" s="3" t="s">
        <v>234</v>
      </c>
      <c r="D221" s="74">
        <v>1936</v>
      </c>
    </row>
    <row r="222" spans="2:4" ht="15" hidden="1" x14ac:dyDescent="0.25">
      <c r="B222" s="8" t="s">
        <v>225</v>
      </c>
      <c r="C222" s="5" t="s">
        <v>233</v>
      </c>
      <c r="D222" s="71">
        <v>1935</v>
      </c>
    </row>
    <row r="223" spans="2:4" ht="15" hidden="1" x14ac:dyDescent="0.25">
      <c r="B223" s="5" t="s">
        <v>169</v>
      </c>
      <c r="C223" s="3" t="s">
        <v>235</v>
      </c>
      <c r="D223" s="9">
        <v>1937</v>
      </c>
    </row>
    <row r="224" spans="2:4" ht="15" hidden="1" x14ac:dyDescent="0.25">
      <c r="B224" s="3" t="s">
        <v>170</v>
      </c>
      <c r="C224" s="5" t="s">
        <v>236</v>
      </c>
      <c r="D224" s="71">
        <v>1938</v>
      </c>
    </row>
    <row r="225" spans="2:4" ht="15" hidden="1" x14ac:dyDescent="0.25">
      <c r="B225" s="3" t="s">
        <v>171</v>
      </c>
      <c r="C225" s="6" t="s">
        <v>231</v>
      </c>
      <c r="D225" s="72">
        <v>1933</v>
      </c>
    </row>
    <row r="226" spans="2:4" ht="15" hidden="1" x14ac:dyDescent="0.25">
      <c r="B226" s="5" t="s">
        <v>172</v>
      </c>
      <c r="C226" s="5" t="s">
        <v>236</v>
      </c>
      <c r="D226" s="71">
        <v>1938</v>
      </c>
    </row>
    <row r="227" spans="2:4" ht="15" hidden="1" x14ac:dyDescent="0.25">
      <c r="B227" s="8" t="s">
        <v>173</v>
      </c>
      <c r="C227" s="3" t="s">
        <v>232</v>
      </c>
      <c r="D227" s="4">
        <v>1934</v>
      </c>
    </row>
    <row r="228" spans="2:4" ht="15" hidden="1" x14ac:dyDescent="0.25">
      <c r="B228" s="3" t="s">
        <v>174</v>
      </c>
      <c r="C228" s="6" t="s">
        <v>231</v>
      </c>
      <c r="D228" s="72">
        <v>1933</v>
      </c>
    </row>
    <row r="229" spans="2:4" ht="15" hidden="1" x14ac:dyDescent="0.25">
      <c r="B229" s="8" t="s">
        <v>226</v>
      </c>
      <c r="C229" s="3" t="s">
        <v>232</v>
      </c>
      <c r="D229" s="4">
        <v>1934</v>
      </c>
    </row>
    <row r="230" spans="2:4" ht="15" hidden="1" x14ac:dyDescent="0.25">
      <c r="B230" s="8" t="s">
        <v>175</v>
      </c>
      <c r="C230" s="3" t="s">
        <v>232</v>
      </c>
      <c r="D230" s="4">
        <v>1934</v>
      </c>
    </row>
    <row r="231" spans="2:4" ht="15" hidden="1" x14ac:dyDescent="0.25">
      <c r="B231" s="5" t="s">
        <v>176</v>
      </c>
      <c r="C231" s="6" t="s">
        <v>231</v>
      </c>
      <c r="D231" s="72">
        <v>1933</v>
      </c>
    </row>
    <row r="232" spans="2:4" ht="15" hidden="1" x14ac:dyDescent="0.25">
      <c r="B232" s="8" t="s">
        <v>177</v>
      </c>
      <c r="C232" s="6" t="s">
        <v>231</v>
      </c>
      <c r="D232" s="72">
        <v>1933</v>
      </c>
    </row>
    <row r="233" spans="2:4" ht="15" hidden="1" x14ac:dyDescent="0.25">
      <c r="B233" s="8" t="s">
        <v>178</v>
      </c>
      <c r="C233" s="5" t="s">
        <v>233</v>
      </c>
      <c r="D233" s="71">
        <v>1935</v>
      </c>
    </row>
    <row r="234" spans="2:4" ht="15" hidden="1" x14ac:dyDescent="0.25">
      <c r="B234" s="8" t="s">
        <v>179</v>
      </c>
      <c r="C234" s="5" t="s">
        <v>233</v>
      </c>
      <c r="D234" s="71">
        <v>1935</v>
      </c>
    </row>
    <row r="235" spans="2:4" ht="15" hidden="1" x14ac:dyDescent="0.25">
      <c r="B235" s="8" t="s">
        <v>180</v>
      </c>
      <c r="C235" s="3" t="s">
        <v>232</v>
      </c>
      <c r="D235" s="4">
        <v>1934</v>
      </c>
    </row>
    <row r="236" spans="2:4" ht="15" hidden="1" x14ac:dyDescent="0.25">
      <c r="B236" s="3" t="s">
        <v>181</v>
      </c>
      <c r="C236" s="3" t="s">
        <v>232</v>
      </c>
      <c r="D236" s="4">
        <v>1934</v>
      </c>
    </row>
    <row r="237" spans="2:4" ht="15" hidden="1" x14ac:dyDescent="0.25">
      <c r="B237" s="5" t="s">
        <v>182</v>
      </c>
      <c r="C237" s="6" t="s">
        <v>231</v>
      </c>
      <c r="D237" s="72">
        <v>1933</v>
      </c>
    </row>
    <row r="238" spans="2:4" ht="15" hidden="1" x14ac:dyDescent="0.25">
      <c r="B238" s="3" t="s">
        <v>183</v>
      </c>
      <c r="C238" s="5" t="s">
        <v>233</v>
      </c>
      <c r="D238" s="71">
        <v>1935</v>
      </c>
    </row>
    <row r="239" spans="2:4" ht="0.75" customHeight="1" x14ac:dyDescent="0.25">
      <c r="B239" s="3" t="s">
        <v>227</v>
      </c>
      <c r="C239" s="5" t="s">
        <v>236</v>
      </c>
      <c r="D239" s="71">
        <v>1938</v>
      </c>
    </row>
  </sheetData>
  <sheetProtection algorithmName="SHA-512" hashValue="rqxIX7zLI5Sb/HewwgXmltQHsvvtVrJHEb6TutkKAIXyduJp81F2+yA1CLDLn/TtkX3ptZx7QgMmfzJyiHLeMQ==" saltValue="vQFqrZO9dXgSSB+k6GJ0uA==" spinCount="100000" sheet="1" selectLockedCells="1"/>
  <autoFilter ref="B1:X239" xr:uid="{3AE510E2-D8A2-4808-923A-8EFB9917D6B4}">
    <filterColumn colId="0">
      <colorFilter dxfId="0" cellColor="0"/>
    </filterColumn>
  </autoFilter>
  <sortState ref="B71:D239">
    <sortCondition ref="B71:B239"/>
  </sortState>
  <mergeCells count="75">
    <mergeCell ref="B8:D8"/>
    <mergeCell ref="C44:F44"/>
    <mergeCell ref="G44:J44"/>
    <mergeCell ref="B61:P61"/>
    <mergeCell ref="O52:P52"/>
    <mergeCell ref="G53:M54"/>
    <mergeCell ref="O56:P56"/>
    <mergeCell ref="B58:J58"/>
    <mergeCell ref="N58:P58"/>
    <mergeCell ref="K59:O59"/>
    <mergeCell ref="D49:F49"/>
    <mergeCell ref="H49:I49"/>
    <mergeCell ref="K49:M49"/>
    <mergeCell ref="O49:P49"/>
    <mergeCell ref="D50:F50"/>
    <mergeCell ref="H50:I50"/>
    <mergeCell ref="D47:F47"/>
    <mergeCell ref="H47:I47"/>
    <mergeCell ref="K47:M47"/>
    <mergeCell ref="D48:F48"/>
    <mergeCell ref="H48:I48"/>
    <mergeCell ref="K48:M48"/>
    <mergeCell ref="O37:P37"/>
    <mergeCell ref="D38:F38"/>
    <mergeCell ref="H38:I38"/>
    <mergeCell ref="O40:P40"/>
    <mergeCell ref="H41:M41"/>
    <mergeCell ref="C43:I43"/>
    <mergeCell ref="D36:F36"/>
    <mergeCell ref="H36:I36"/>
    <mergeCell ref="K36:M36"/>
    <mergeCell ref="D37:F37"/>
    <mergeCell ref="H37:I37"/>
    <mergeCell ref="K37:M37"/>
    <mergeCell ref="D34:F34"/>
    <mergeCell ref="H34:I34"/>
    <mergeCell ref="K34:M34"/>
    <mergeCell ref="D35:F35"/>
    <mergeCell ref="H35:I35"/>
    <mergeCell ref="K35:M35"/>
    <mergeCell ref="D30:F30"/>
    <mergeCell ref="H30:I30"/>
    <mergeCell ref="K30:L30"/>
    <mergeCell ref="D33:F33"/>
    <mergeCell ref="H33:I33"/>
    <mergeCell ref="K33:M33"/>
    <mergeCell ref="O26:P26"/>
    <mergeCell ref="D27:F27"/>
    <mergeCell ref="H27:I27"/>
    <mergeCell ref="K27:L27"/>
    <mergeCell ref="D29:F29"/>
    <mergeCell ref="H29:I29"/>
    <mergeCell ref="K29:L29"/>
    <mergeCell ref="O29:P29"/>
    <mergeCell ref="H22:I22"/>
    <mergeCell ref="K22:L22"/>
    <mergeCell ref="D26:F26"/>
    <mergeCell ref="H26:I26"/>
    <mergeCell ref="K26:L26"/>
    <mergeCell ref="B62:P62"/>
    <mergeCell ref="B63:P63"/>
    <mergeCell ref="F12:P12"/>
    <mergeCell ref="L2:P3"/>
    <mergeCell ref="L4:P5"/>
    <mergeCell ref="G8:L8"/>
    <mergeCell ref="O8:P8"/>
    <mergeCell ref="E10:P10"/>
    <mergeCell ref="D14:F14"/>
    <mergeCell ref="I14:P14"/>
    <mergeCell ref="B18:P18"/>
    <mergeCell ref="D21:F21"/>
    <mergeCell ref="H21:I21"/>
    <mergeCell ref="K21:L21"/>
    <mergeCell ref="O21:P21"/>
    <mergeCell ref="D22:F22"/>
  </mergeCells>
  <dataValidations count="6">
    <dataValidation type="decimal" operator="lessThanOrEqual" allowBlank="1" showInputMessage="1" showErrorMessage="1" sqref="H37:I37" xr:uid="{00000000-0002-0000-0100-000000000000}">
      <formula1>20</formula1>
    </dataValidation>
    <dataValidation type="decimal" operator="lessThanOrEqual" allowBlank="1" showInputMessage="1" showErrorMessage="1" sqref="H35:I35" xr:uid="{00000000-0002-0000-0100-000001000000}">
      <formula1>10</formula1>
    </dataValidation>
    <dataValidation type="decimal" operator="lessThanOrEqual" allowBlank="1" showInputMessage="1" showErrorMessage="1" sqref="H33:I33" xr:uid="{00000000-0002-0000-0100-000002000000}">
      <formula1>8</formula1>
    </dataValidation>
    <dataValidation type="decimal" operator="lessThanOrEqual" allowBlank="1" showInputMessage="1" showErrorMessage="1" sqref="H29:I29" xr:uid="{00000000-0002-0000-0100-000003000000}">
      <formula1>90</formula1>
    </dataValidation>
    <dataValidation type="decimal" operator="lessThanOrEqual" allowBlank="1" showInputMessage="1" showErrorMessage="1" sqref="H26:I26" xr:uid="{00000000-0002-0000-0100-000004000000}">
      <formula1>0.51</formula1>
    </dataValidation>
    <dataValidation type="list" allowBlank="1" showInputMessage="1" showErrorMessage="1" sqref="G8:L8" xr:uid="{00000000-0002-0000-0100-000005000000}">
      <formula1>$B$71:$B$239</formula1>
    </dataValidation>
  </dataValidations>
  <printOptions horizontalCentered="1" verticalCentered="1"/>
  <pageMargins left="0.25" right="0.25" top="0" bottom="0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323850</xdr:colOff>
                    <xdr:row>66</xdr:row>
                    <xdr:rowOff>85725</xdr:rowOff>
                  </from>
                  <to>
                    <xdr:col>13</xdr:col>
                    <xdr:colOff>247650</xdr:colOff>
                    <xdr:row>239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1775a7c5a58ae57f502f1ac4bec718ad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fc137356d57e6a5b511e9484142a59d0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615AA-C1F9-4255-AFB6-5CF21804EE3C}"/>
</file>

<file path=customXml/itemProps2.xml><?xml version="1.0" encoding="utf-8"?>
<ds:datastoreItem xmlns:ds="http://schemas.openxmlformats.org/officeDocument/2006/customXml" ds:itemID="{324F4B14-670D-49CB-B857-4CBA76557600}"/>
</file>

<file path=customXml/itemProps3.xml><?xml version="1.0" encoding="utf-8"?>
<ds:datastoreItem xmlns:ds="http://schemas.openxmlformats.org/officeDocument/2006/customXml" ds:itemID="{923BE7D5-9F8D-494D-AB8D-3FB79CD4B3C3}"/>
</file>

<file path=customXml/itemProps4.xml><?xml version="1.0" encoding="utf-8"?>
<ds:datastoreItem xmlns:ds="http://schemas.openxmlformats.org/officeDocument/2006/customXml" ds:itemID="{53AF590B-05FC-4A84-A760-2616426CA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Reimb Form</vt:lpstr>
      <vt:lpstr>Districts</vt:lpstr>
      <vt:lpstr>'Reimb Form'!Print_Area</vt:lpstr>
      <vt:lpstr>'Reimb Form'!School_District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Tondra A - DOA</dc:creator>
  <cp:lastModifiedBy>Hawkins, Kerry - DOA</cp:lastModifiedBy>
  <cp:lastPrinted>2018-03-05T15:20:42Z</cp:lastPrinted>
  <dcterms:created xsi:type="dcterms:W3CDTF">2016-11-11T17:15:58Z</dcterms:created>
  <dcterms:modified xsi:type="dcterms:W3CDTF">2018-10-18T18:12:29Z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